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4675" windowHeight="13080" activeTab="1"/>
  </bookViews>
  <sheets>
    <sheet name="RD 4" sheetId="1" r:id="rId1"/>
    <sheet name="RD 5" sheetId="2" r:id="rId2"/>
    <sheet name="UCONN" sheetId="3" r:id="rId3"/>
    <sheet name="Purdue" sheetId="4" r:id="rId4"/>
  </sheets>
  <definedNames/>
  <calcPr fullCalcOnLoad="1"/>
</workbook>
</file>

<file path=xl/sharedStrings.xml><?xml version="1.0" encoding="utf-8"?>
<sst xmlns="http://schemas.openxmlformats.org/spreadsheetml/2006/main" count="735" uniqueCount="191">
  <si>
    <t>Position RD 3</t>
  </si>
  <si>
    <t>Position RD 2</t>
  </si>
  <si>
    <t>Position RD 1</t>
  </si>
  <si>
    <t>Name</t>
  </si>
  <si>
    <t>Paid</t>
  </si>
  <si>
    <t>UCONN</t>
  </si>
  <si>
    <t>Alabama</t>
  </si>
  <si>
    <t>NC_State</t>
  </si>
  <si>
    <t>Purdue</t>
  </si>
  <si>
    <t>RD 3 Total</t>
  </si>
  <si>
    <t>AVERAGE</t>
  </si>
  <si>
    <t>PAT 2 (MOGADORE,OH)</t>
  </si>
  <si>
    <t>CHERI BJERKAN (ELMHURST,IL)</t>
  </si>
  <si>
    <t>MATT OLSON (LITTLETON,CO)</t>
  </si>
  <si>
    <t>JAMES THOMAS 2 (HERNANDO,FL)</t>
  </si>
  <si>
    <t>PATRICK SLABEN (MOGADORE,OH)</t>
  </si>
  <si>
    <t>ESTEBAN ROSAS (ELMHURST,IL)</t>
  </si>
  <si>
    <t>MICHAEL RUSSO II (BELMONT,MI)</t>
  </si>
  <si>
    <t>ROS60007#1 (ELMHURST,IL)</t>
  </si>
  <si>
    <t>LUKE STACKWALKER (LEXINGTON PARK,MD)</t>
  </si>
  <si>
    <t>PAT 5 (MOGADORE,OH)</t>
  </si>
  <si>
    <t>KEN PIETRZAK (SAUNDERSTOWN,RI)</t>
  </si>
  <si>
    <t>PAUL CASTINO (TEGA CAY,SC)</t>
  </si>
  <si>
    <t>AL POPPER (BUFFALO GROVE,IL)</t>
  </si>
  <si>
    <t>MARCSBROS (SKOKIE,IL)</t>
  </si>
  <si>
    <t>KRESKIN (MEHLVILLE,MO)</t>
  </si>
  <si>
    <t>CARD SHARKS (ORLANDO,FL)</t>
  </si>
  <si>
    <t>MICHAEL JACOBUS (COLUMBUS,OH)</t>
  </si>
  <si>
    <t>JOHN BAUER (LIBERTY,MO)</t>
  </si>
  <si>
    <t>EEYORE (PRESQUE ISLE,WI)</t>
  </si>
  <si>
    <t>SCOTT MEYER (ROSELLE,IL)</t>
  </si>
  <si>
    <t>JAMES THOMAS 1 (HERNANDO,FL)</t>
  </si>
  <si>
    <t>JOEJOO4 (JENISON,MI)</t>
  </si>
  <si>
    <t>ERIC KETCHUM (SPRINGFIELD,IL)</t>
  </si>
  <si>
    <t>LNC (DELRAY BEACH,FL)</t>
  </si>
  <si>
    <t>PAUL PARKS 2 (NORTH LAS VEGAS,NV)</t>
  </si>
  <si>
    <t>GARY PIETRZAK #1 (REDONDO BEACH,CA)</t>
  </si>
  <si>
    <t>KARL'S SURE BETS! (CHICAGO,IL)</t>
  </si>
  <si>
    <t>ELLEN W (LEESBURG,FL)</t>
  </si>
  <si>
    <t>ERICH ADAMS 1 (WINTER PARK,FL)</t>
  </si>
  <si>
    <t>MARTY KELLY (NEW LENOX,IL)</t>
  </si>
  <si>
    <t>PAT 6 (MOGADORE,OH)</t>
  </si>
  <si>
    <t>GARY PIETRZAK #2 (REDONDO BEACH,CA)</t>
  </si>
  <si>
    <t>CHRIS COLMONE III (RIVERSIDE,IL)</t>
  </si>
  <si>
    <t>PATRICK LAMPPA (NUNICA,MI)</t>
  </si>
  <si>
    <t>ROS60007#2 (ELMHURST,IL)</t>
  </si>
  <si>
    <t>MICHELE HINNENDAEL (PRESQUE ISLE,WI)</t>
  </si>
  <si>
    <t>LARRY COHEN (ELMHURST,IL)</t>
  </si>
  <si>
    <t>JASON BEAM (MUSKEGO,WI)</t>
  </si>
  <si>
    <t>RAYBIK02 (PT ST LUCIE,FL)</t>
  </si>
  <si>
    <t>PAT 3 (MOGADORE,OH)</t>
  </si>
  <si>
    <t>ED LORGEREE 2 (BUFFALO GROVE,IL)</t>
  </si>
  <si>
    <t>RJMATT (MOKENA,IL)</t>
  </si>
  <si>
    <t>JIM OTOOLE 1 (DOWNERS GROVE,IL)</t>
  </si>
  <si>
    <t>ROBY (SCHAUMBURG,IL)</t>
  </si>
  <si>
    <t>LTC (MARIETTA,GA)</t>
  </si>
  <si>
    <t>FRED FLENER (CHICAGO,IL)</t>
  </si>
  <si>
    <t>GOOSE (CHICAGO,IL)</t>
  </si>
  <si>
    <t>SARK (RIVER VALE,NJ)</t>
  </si>
  <si>
    <t>STEVE, DENTON (LAKE ZURICH,IL)</t>
  </si>
  <si>
    <t>LKMY (SCHAUMBURG,IL)</t>
  </si>
  <si>
    <t>CHRIS COLMONE I (RIVERSIDE,IL)</t>
  </si>
  <si>
    <t>K ADAMS 1 (SPRING LAKE,MI)</t>
  </si>
  <si>
    <t>SAM HARVEY (CHICAGO,IL)</t>
  </si>
  <si>
    <t>PAT COLLINS (MONTAGUE,MI)</t>
  </si>
  <si>
    <t>SHOHEI'S INTERPRETER (BRONX,NY)</t>
  </si>
  <si>
    <t>GARY BOUSQUET (SAN DIEGO,CA)</t>
  </si>
  <si>
    <t>MATT STEHOUWER 2 (SPRING LAKE,MI)</t>
  </si>
  <si>
    <t>DAN SHIVE 2 (WINFIELD,IL)</t>
  </si>
  <si>
    <t>GARY PIETRZAK #3 (REDONDO BEACH,CA)</t>
  </si>
  <si>
    <t>NICK JASPERSEN 2 (REDONDO BEACH,CA)</t>
  </si>
  <si>
    <t>DAN KELLY (FRANKFORT,IL)</t>
  </si>
  <si>
    <t>RAYBIK01 (PT ST LUCIE,FL)</t>
  </si>
  <si>
    <t>ERICH ADAMS 2 (WINTER PARK,FL)</t>
  </si>
  <si>
    <t>YAHTZEE 3 (ALLEGAN,MI)</t>
  </si>
  <si>
    <t>JOEJOO3 (JENISON,MI)</t>
  </si>
  <si>
    <t>HANK HEISE (OVERLAND PARK,KS)</t>
  </si>
  <si>
    <t>JOE ENZYME (SAUNDERSTOWN,RI)</t>
  </si>
  <si>
    <t>JEFF SEREMAK 2 (VILLA PARK,IL)</t>
  </si>
  <si>
    <t>JEFF SEREMAK 1 (VILLA PARK,IL)</t>
  </si>
  <si>
    <t>DAN SHIVE (WINFIELD,IL)</t>
  </si>
  <si>
    <t>KING OF THE DOGS (ALVA,FL)</t>
  </si>
  <si>
    <t>K ADAMS 2 (SPRING LAKE,MI)</t>
  </si>
  <si>
    <t>DAN KENNEY (LISLE,IL)</t>
  </si>
  <si>
    <t>MAX (RIVER FOREST,IL)</t>
  </si>
  <si>
    <t>JOEJOO2 (JENISON,MI)</t>
  </si>
  <si>
    <t>GDC (MARIETTA,GA)</t>
  </si>
  <si>
    <t>ROZIPOLLACK I (BOCA RATON,FL)</t>
  </si>
  <si>
    <t>DEVIN WARNKEN (CINCINNATI,OH)</t>
  </si>
  <si>
    <t>K ADAMS 3 (SPRING LAKE,MI)</t>
  </si>
  <si>
    <t>MICHAEL RUSSO I (BELMONT,MI)</t>
  </si>
  <si>
    <t>ED LORGEREE 1 (BUFFALO GROVE,IL)</t>
  </si>
  <si>
    <t>HARMON 2 (CHICAGO,IL)</t>
  </si>
  <si>
    <t>DAN LAMB (LINDENHURST,IL)</t>
  </si>
  <si>
    <t>LKLK (SCHAUMBURG,IL)</t>
  </si>
  <si>
    <t>PAUL LEWIS 1 (SIOUX FALLS,SD)</t>
  </si>
  <si>
    <t>JEFF DUCKWORTH (SUGAR GROVE,IL)</t>
  </si>
  <si>
    <t>PHILIP SPENCER (NAPERVILLE,IL)</t>
  </si>
  <si>
    <t>YAHTZEE 2 (ALLEGAN,MI)</t>
  </si>
  <si>
    <t>JOEJOO1 (JENISON,MI)</t>
  </si>
  <si>
    <t>KATHY KNUTSON (DOWNERS GROVE,IL)</t>
  </si>
  <si>
    <t>HARMON 1 (CHICAGO,IL)</t>
  </si>
  <si>
    <t>PAT 4 (MOGADORE,OH)</t>
  </si>
  <si>
    <t>LEE PATON (JUPITER,FL)</t>
  </si>
  <si>
    <t>JEFF GAUT (MORTON GROVE,IL)</t>
  </si>
  <si>
    <t>SIMINO - 3 (ARDSLEY,NY)</t>
  </si>
  <si>
    <t>JANET S. ROBERTSON (DELRAY BEACH,FL)</t>
  </si>
  <si>
    <t>DAVID INGLES 1 (GREENVILLE,MI)</t>
  </si>
  <si>
    <t>MIKE JASPERSEN (LONG BEACH,CA)</t>
  </si>
  <si>
    <t>JOHN BRUSH JR (NAPERVILLE,IL)</t>
  </si>
  <si>
    <t>ROZIPOLLACK II (BOCA RAATON,FL)</t>
  </si>
  <si>
    <t>CATEY COHEN (ELMHURST,IL)</t>
  </si>
  <si>
    <t>SCHEUERMAN (OAK PARK,IL)</t>
  </si>
  <si>
    <t>CHRIS GRANDE2 (MISHAWAKA,IN)</t>
  </si>
  <si>
    <t>DREAMDREAMYDREAMS (CHICAGO,IL)</t>
  </si>
  <si>
    <t>SAMUEL TITUS TABER (NAPERVILLE,IL)</t>
  </si>
  <si>
    <t>CHATALULU (LA GRANGE,IL)</t>
  </si>
  <si>
    <t>JIMMY WITHERSPOON (NAPERVILLE,IL)</t>
  </si>
  <si>
    <t>N SIEGEL (BELLEVILLE,IL)</t>
  </si>
  <si>
    <t>R. JAY BECKER (DELRAY BEACH,FL)</t>
  </si>
  <si>
    <t>BILLPOLLACK (BOCA RATON,FL)</t>
  </si>
  <si>
    <t>SEAN BURKE (SEVERNA PARK,MD)</t>
  </si>
  <si>
    <t>ASH (PORTLAND,OR)</t>
  </si>
  <si>
    <t>WIMPY (WOOD DALE,IL)</t>
  </si>
  <si>
    <t>BBJ AND THE JIMSTER (BUFFALO GROVE,IL)</t>
  </si>
  <si>
    <t>CHRIS GRANDE1 (MISHAWAKA,IN)</t>
  </si>
  <si>
    <t>DAVID INGLES 2 (GREENVILLE,MI)</t>
  </si>
  <si>
    <t>JEFF GOLDMAN (NORWALK,CT)</t>
  </si>
  <si>
    <t>PAUL ASTORINO (MOUNT PROSPECT,IL)</t>
  </si>
  <si>
    <t>MARY SULLIVAN (GRAND RAPIDS,MI)</t>
  </si>
  <si>
    <t>MARK COHEN (PALM COAST,FL)</t>
  </si>
  <si>
    <t>K ADAMS 4 (SPRING LAKE,MI)</t>
  </si>
  <si>
    <t>I NEED A SHRINK (BURBANK,CA)</t>
  </si>
  <si>
    <t>YAHTZEE 1 (ALLEGAN,MI)</t>
  </si>
  <si>
    <t>MATT TRACY (RIDGEFIELD,CT)</t>
  </si>
  <si>
    <t>JERRY VANDERMOLEN (ELMHURST,IL)</t>
  </si>
  <si>
    <t>HARRY JAFFE 1 (CHANDLER,AZ)</t>
  </si>
  <si>
    <t>SUE MC (MISHAWAKA,IN)</t>
  </si>
  <si>
    <t>CHRIS COLMONE II (RIVERSIDE,IL)</t>
  </si>
  <si>
    <t>PEOPLE R DAWURST (CHICAGO,IL)</t>
  </si>
  <si>
    <t>TERRY REDDINGTON (RIDGEFIELD,CT)</t>
  </si>
  <si>
    <t>ADRIENNE COHEN (ELMHURLST,IL)</t>
  </si>
  <si>
    <t>VAJ (ARLINGTON HEIGHTS,IL)</t>
  </si>
  <si>
    <t>DOUG SCOTT (GREEN LAKE,WI)</t>
  </si>
  <si>
    <t>KSOTTO (OVERLAND PARK,KS)</t>
  </si>
  <si>
    <t>LAVERN WIEBE (LEESBURG,FL)</t>
  </si>
  <si>
    <t>JIM K (BARRINGTON,IL)</t>
  </si>
  <si>
    <t>PETE ROSE (SPRINGFIELD,IL)</t>
  </si>
  <si>
    <t>JIM OTOOLE 2 (DOWNERS GROVE,IL)</t>
  </si>
  <si>
    <t>MATT STEHOUWER 1 (SPRING LAKE,MI)</t>
  </si>
  <si>
    <t>RICH LANDER (DOWNERS GROVE,IL)</t>
  </si>
  <si>
    <t>KARL'S UPSETTO POOL (CHICAGO,IL)</t>
  </si>
  <si>
    <t>HARRY JAFFE 2 (CHANDLER,AZ)</t>
  </si>
  <si>
    <t>DAVID INGLES 3 (GREENVILLE,MI)</t>
  </si>
  <si>
    <t>ART SCHLICHTER (BUFFALO GROVE,IL)</t>
  </si>
  <si>
    <t>BRIAN GERKE (LEES SUMMIT,MO)</t>
  </si>
  <si>
    <t>ROB BENNE (SPANISH FORT,AL)</t>
  </si>
  <si>
    <t>SCRATCHY (SPRINGFIELD,IL)</t>
  </si>
  <si>
    <t>NICK JASPERSEN 1 (REDONDO BEACH,CA)</t>
  </si>
  <si>
    <t>PAUL PARKS 3 (NORTH LAS VEGAS,NV)</t>
  </si>
  <si>
    <t>JIM LOVETT (NOTTINGHAM,NH)</t>
  </si>
  <si>
    <t>CUBSBUDMAN (PLAINFIELD,IL)</t>
  </si>
  <si>
    <t>CATAMONTED (SOOTH BURLINGTON,VT)</t>
  </si>
  <si>
    <t>EHOOTER (LAKE STEVENS,WA)</t>
  </si>
  <si>
    <t>PURDUE_PETE II (ARLINGTON HEIGHTS,IL)</t>
  </si>
  <si>
    <t>PAUL PARKS (NORTH LAS VEGAS,NV)</t>
  </si>
  <si>
    <t>GERRY SEXTON (RIDGEFIELD,CT)</t>
  </si>
  <si>
    <t>JACK HINNENDAEL (PRESQUE ISLE,WI)</t>
  </si>
  <si>
    <t>SIMINO - 1 (ARDSLEY,NY)</t>
  </si>
  <si>
    <t>DAVE KOELPER 1 (CARPENTERSVILLE,IL)</t>
  </si>
  <si>
    <t>LARRY ROTHENBERG (MILWAUKEE,WI)</t>
  </si>
  <si>
    <t>CHRISTOPHER SEXTON (DANBURY,CT)</t>
  </si>
  <si>
    <t>SIMINO - 2 (ARDSLEY,NY)</t>
  </si>
  <si>
    <t>PURDUE_PETE (ARLINGTON HEIGHTS,IL)</t>
  </si>
  <si>
    <t>MICHAEL BOIK I (OSWEGO,IL)</t>
  </si>
  <si>
    <t>DAVE KOELPER 2 (CARPENTERSVILLE,IL)</t>
  </si>
  <si>
    <t>MICHAEL BOIK II (OSWEGO,IL)</t>
  </si>
  <si>
    <t xml:space="preserve"> </t>
  </si>
  <si>
    <t>Rd 4 Bonus (16)</t>
  </si>
  <si>
    <t>RD 4 Total</t>
  </si>
  <si>
    <t>Round 4 Tally</t>
  </si>
  <si>
    <t>Position RD 4</t>
  </si>
  <si>
    <t>RD 5 Total</t>
  </si>
  <si>
    <t>Rd 5 Bonus (24)</t>
  </si>
  <si>
    <t>Position RD 5</t>
  </si>
  <si>
    <t>Rd 6 Bonus (36)</t>
  </si>
  <si>
    <t>RD 6 Total</t>
  </si>
  <si>
    <t>Round 6 Tally</t>
  </si>
  <si>
    <t>Position RD 6</t>
  </si>
  <si>
    <t>SQUAT!</t>
  </si>
  <si>
    <t>Bupkis!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</si>
</sst>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/>
    </xf>
    <xf numFmtId="0" fontId="3" fillId="5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" borderId="17" xfId="0" applyFont="1" applyFill="1" applyBorder="1" applyAlignment="1">
      <alignment/>
    </xf>
    <xf numFmtId="0" fontId="1" fillId="0" borderId="8" xfId="0" applyFont="1" applyBorder="1" applyAlignment="1">
      <alignment horizontal="center" textRotation="90"/>
    </xf>
    <xf numFmtId="0" fontId="6" fillId="4" borderId="10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workbookViewId="0" topLeftCell="A1">
      <selection activeCell="T27" sqref="T27"/>
    </sheetView>
  </sheetViews>
  <sheetFormatPr defaultColWidth="9.140625" defaultRowHeight="12" customHeight="1"/>
  <cols>
    <col min="1" max="4" width="4.00390625" style="14" bestFit="1" customWidth="1"/>
    <col min="5" max="5" width="41.00390625" style="53" bestFit="1" customWidth="1"/>
    <col min="6" max="6" width="4.7109375" style="53" customWidth="1"/>
    <col min="7" max="7" width="2.8515625" style="59" customWidth="1"/>
    <col min="8" max="9" width="2.8515625" style="50" customWidth="1"/>
    <col min="10" max="10" width="2.8515625" style="60" customWidth="1"/>
    <col min="11" max="11" width="4.00390625" style="54" bestFit="1" customWidth="1"/>
    <col min="12" max="12" width="3.7109375" style="56" customWidth="1"/>
    <col min="13" max="13" width="5.00390625" style="56" bestFit="1" customWidth="1"/>
    <col min="14" max="14" width="5.7109375" style="56" customWidth="1"/>
    <col min="15" max="19" width="9.140625" style="13" customWidth="1"/>
    <col min="20" max="16384" width="9.140625" style="14" customWidth="1"/>
  </cols>
  <sheetData>
    <row r="1" spans="1:14" ht="84.75" thickTop="1">
      <c r="A1" s="1" t="s">
        <v>181</v>
      </c>
      <c r="B1" s="1" t="s">
        <v>0</v>
      </c>
      <c r="C1" s="1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8" t="s">
        <v>8</v>
      </c>
      <c r="K1" s="9" t="s">
        <v>180</v>
      </c>
      <c r="L1" s="10" t="s">
        <v>178</v>
      </c>
      <c r="M1" s="11" t="s">
        <v>9</v>
      </c>
      <c r="N1" s="12" t="s">
        <v>179</v>
      </c>
    </row>
    <row r="2" spans="1:19" s="28" customFormat="1" ht="12.75">
      <c r="A2" s="15"/>
      <c r="B2" s="16"/>
      <c r="C2" s="16"/>
      <c r="D2" s="17"/>
      <c r="E2" s="18" t="s">
        <v>10</v>
      </c>
      <c r="F2" s="18"/>
      <c r="G2" s="19">
        <v>61</v>
      </c>
      <c r="H2" s="20">
        <v>47</v>
      </c>
      <c r="I2" s="21">
        <v>30</v>
      </c>
      <c r="J2" s="22">
        <v>60</v>
      </c>
      <c r="K2" s="23">
        <f aca="true" t="shared" si="0" ref="K2:K33">SUM(G2:J2)</f>
        <v>198</v>
      </c>
      <c r="L2" s="24">
        <v>21</v>
      </c>
      <c r="M2" s="25">
        <v>2658</v>
      </c>
      <c r="N2" s="26">
        <f aca="true" t="shared" si="1" ref="N2:N33">K2+L2+M2</f>
        <v>2877</v>
      </c>
      <c r="O2" s="27"/>
      <c r="P2" s="27"/>
      <c r="Q2" s="27"/>
      <c r="R2" s="27"/>
      <c r="S2" s="27"/>
    </row>
    <row r="3" spans="1:19" s="35" customFormat="1" ht="12.75" customHeight="1">
      <c r="A3" s="29">
        <v>1</v>
      </c>
      <c r="B3" s="30">
        <v>1</v>
      </c>
      <c r="C3" s="30">
        <v>2</v>
      </c>
      <c r="D3" s="31">
        <v>1</v>
      </c>
      <c r="E3" s="32" t="s">
        <v>11</v>
      </c>
      <c r="F3" s="32">
        <v>30</v>
      </c>
      <c r="G3" s="33">
        <v>63</v>
      </c>
      <c r="H3" s="34">
        <v>52</v>
      </c>
      <c r="I3" s="34">
        <v>47</v>
      </c>
      <c r="J3" s="34">
        <v>61</v>
      </c>
      <c r="K3" s="23">
        <f t="shared" si="0"/>
        <v>223</v>
      </c>
      <c r="L3" s="24">
        <f aca="true" t="shared" si="2" ref="L3:L34">COUNTIF(G3:J3,"&gt;60")*16</f>
        <v>32</v>
      </c>
      <c r="M3" s="25">
        <v>2890</v>
      </c>
      <c r="N3" s="26">
        <f t="shared" si="1"/>
        <v>3145</v>
      </c>
      <c r="O3" s="34"/>
      <c r="P3" s="34"/>
      <c r="Q3" s="34"/>
      <c r="R3" s="34"/>
      <c r="S3" s="34"/>
    </row>
    <row r="4" spans="1:14" ht="13.5" thickBot="1">
      <c r="A4" s="29">
        <v>2</v>
      </c>
      <c r="B4" s="30">
        <v>3</v>
      </c>
      <c r="C4" s="30">
        <v>3</v>
      </c>
      <c r="D4" s="31">
        <v>17</v>
      </c>
      <c r="E4" s="32" t="s">
        <v>13</v>
      </c>
      <c r="F4" s="32">
        <v>30</v>
      </c>
      <c r="G4" s="33">
        <v>63</v>
      </c>
      <c r="H4" s="34">
        <v>55</v>
      </c>
      <c r="I4" s="34">
        <v>41</v>
      </c>
      <c r="J4" s="34">
        <v>62</v>
      </c>
      <c r="K4" s="23">
        <f t="shared" si="0"/>
        <v>221</v>
      </c>
      <c r="L4" s="24">
        <f t="shared" si="2"/>
        <v>32</v>
      </c>
      <c r="M4" s="25">
        <v>2865</v>
      </c>
      <c r="N4" s="26">
        <f t="shared" si="1"/>
        <v>3118</v>
      </c>
    </row>
    <row r="5" spans="1:14" ht="13.5" thickBot="1">
      <c r="A5" s="29">
        <v>3</v>
      </c>
      <c r="B5" s="30">
        <v>9</v>
      </c>
      <c r="C5" s="30">
        <v>20</v>
      </c>
      <c r="D5" s="31">
        <v>39</v>
      </c>
      <c r="E5" s="32" t="s">
        <v>19</v>
      </c>
      <c r="F5" s="32"/>
      <c r="G5" s="64">
        <v>62</v>
      </c>
      <c r="H5" s="64">
        <v>51</v>
      </c>
      <c r="I5" s="64">
        <v>61</v>
      </c>
      <c r="J5" s="65">
        <v>63</v>
      </c>
      <c r="K5" s="23">
        <f t="shared" si="0"/>
        <v>237</v>
      </c>
      <c r="L5" s="24">
        <f t="shared" si="2"/>
        <v>48</v>
      </c>
      <c r="M5" s="25">
        <v>2806</v>
      </c>
      <c r="N5" s="26">
        <f t="shared" si="1"/>
        <v>3091</v>
      </c>
    </row>
    <row r="6" spans="1:14" ht="12.75">
      <c r="A6" s="29">
        <v>4</v>
      </c>
      <c r="B6" s="30">
        <v>5</v>
      </c>
      <c r="C6" s="30">
        <v>8</v>
      </c>
      <c r="D6" s="31">
        <v>8</v>
      </c>
      <c r="E6" s="32" t="s">
        <v>15</v>
      </c>
      <c r="F6" s="32">
        <v>30</v>
      </c>
      <c r="G6" s="33">
        <v>64</v>
      </c>
      <c r="H6" s="34">
        <v>52</v>
      </c>
      <c r="I6" s="34">
        <v>47</v>
      </c>
      <c r="J6" s="34">
        <v>61</v>
      </c>
      <c r="K6" s="36">
        <f t="shared" si="0"/>
        <v>224</v>
      </c>
      <c r="L6" s="24">
        <f t="shared" si="2"/>
        <v>32</v>
      </c>
      <c r="M6" s="24">
        <v>2826</v>
      </c>
      <c r="N6" s="26">
        <f t="shared" si="1"/>
        <v>3082</v>
      </c>
    </row>
    <row r="7" spans="1:14" ht="12.75">
      <c r="A7" s="29">
        <v>5</v>
      </c>
      <c r="B7" s="30">
        <v>2</v>
      </c>
      <c r="C7" s="30">
        <v>1</v>
      </c>
      <c r="D7" s="31">
        <v>2</v>
      </c>
      <c r="E7" s="32" t="s">
        <v>12</v>
      </c>
      <c r="F7" s="32"/>
      <c r="G7" s="33">
        <v>60</v>
      </c>
      <c r="H7" s="34">
        <v>50</v>
      </c>
      <c r="I7" s="34">
        <v>41</v>
      </c>
      <c r="J7" s="34">
        <v>55</v>
      </c>
      <c r="K7" s="23">
        <f t="shared" si="0"/>
        <v>206</v>
      </c>
      <c r="L7" s="24">
        <f t="shared" si="2"/>
        <v>0</v>
      </c>
      <c r="M7" s="25">
        <v>2868</v>
      </c>
      <c r="N7" s="26">
        <f t="shared" si="1"/>
        <v>3074</v>
      </c>
    </row>
    <row r="8" spans="1:14" ht="12.75">
      <c r="A8" s="29">
        <v>6</v>
      </c>
      <c r="B8" s="30">
        <v>7</v>
      </c>
      <c r="C8" s="30">
        <v>6</v>
      </c>
      <c r="D8" s="31">
        <v>9</v>
      </c>
      <c r="E8" s="32" t="s">
        <v>17</v>
      </c>
      <c r="F8" s="32"/>
      <c r="G8" s="33">
        <v>64</v>
      </c>
      <c r="H8" s="34">
        <v>52</v>
      </c>
      <c r="I8" s="34">
        <v>41</v>
      </c>
      <c r="J8" s="34">
        <v>62</v>
      </c>
      <c r="K8" s="23">
        <f t="shared" si="0"/>
        <v>219</v>
      </c>
      <c r="L8" s="24">
        <f t="shared" si="2"/>
        <v>32</v>
      </c>
      <c r="M8" s="25">
        <v>2819</v>
      </c>
      <c r="N8" s="26">
        <f t="shared" si="1"/>
        <v>3070</v>
      </c>
    </row>
    <row r="9" spans="1:14" ht="12.75">
      <c r="A9" s="29">
        <v>7</v>
      </c>
      <c r="B9" s="30">
        <v>4</v>
      </c>
      <c r="C9" s="30">
        <v>4</v>
      </c>
      <c r="D9" s="31">
        <v>10</v>
      </c>
      <c r="E9" s="32" t="s">
        <v>14</v>
      </c>
      <c r="F9" s="32"/>
      <c r="G9" s="33">
        <v>61</v>
      </c>
      <c r="H9" s="34">
        <v>51</v>
      </c>
      <c r="I9" s="34">
        <v>22</v>
      </c>
      <c r="J9" s="34">
        <v>64</v>
      </c>
      <c r="K9" s="23">
        <f t="shared" si="0"/>
        <v>198</v>
      </c>
      <c r="L9" s="24">
        <f t="shared" si="2"/>
        <v>32</v>
      </c>
      <c r="M9" s="25">
        <v>2832</v>
      </c>
      <c r="N9" s="26">
        <f t="shared" si="1"/>
        <v>3062</v>
      </c>
    </row>
    <row r="10" spans="1:14" ht="12.75">
      <c r="A10" s="29">
        <v>8</v>
      </c>
      <c r="B10" s="30">
        <v>6</v>
      </c>
      <c r="C10" s="30">
        <v>9</v>
      </c>
      <c r="D10" s="31">
        <v>19</v>
      </c>
      <c r="E10" s="32" t="s">
        <v>16</v>
      </c>
      <c r="F10" s="32"/>
      <c r="G10" s="33">
        <v>64</v>
      </c>
      <c r="H10" s="34">
        <v>54</v>
      </c>
      <c r="I10" s="34">
        <v>33</v>
      </c>
      <c r="J10" s="34">
        <v>60</v>
      </c>
      <c r="K10" s="23">
        <f t="shared" si="0"/>
        <v>211</v>
      </c>
      <c r="L10" s="24">
        <f t="shared" si="2"/>
        <v>16</v>
      </c>
      <c r="M10" s="25">
        <v>2821</v>
      </c>
      <c r="N10" s="26">
        <f t="shared" si="1"/>
        <v>3048</v>
      </c>
    </row>
    <row r="11" spans="1:14" ht="12.75">
      <c r="A11" s="29">
        <v>9</v>
      </c>
      <c r="B11" s="30">
        <v>8</v>
      </c>
      <c r="C11" s="30">
        <v>5</v>
      </c>
      <c r="D11" s="31">
        <v>5</v>
      </c>
      <c r="E11" s="32" t="s">
        <v>18</v>
      </c>
      <c r="F11" s="32">
        <v>30</v>
      </c>
      <c r="G11" s="33">
        <v>63</v>
      </c>
      <c r="H11" s="34">
        <v>50</v>
      </c>
      <c r="I11" s="34">
        <v>23</v>
      </c>
      <c r="J11" s="34">
        <v>64</v>
      </c>
      <c r="K11" s="23">
        <f t="shared" si="0"/>
        <v>200</v>
      </c>
      <c r="L11" s="24">
        <f t="shared" si="2"/>
        <v>32</v>
      </c>
      <c r="M11" s="25">
        <v>2813</v>
      </c>
      <c r="N11" s="26">
        <f t="shared" si="1"/>
        <v>3045</v>
      </c>
    </row>
    <row r="12" spans="1:14" ht="12.75">
      <c r="A12" s="29">
        <v>10</v>
      </c>
      <c r="B12" s="30">
        <v>14</v>
      </c>
      <c r="C12" s="30">
        <v>27</v>
      </c>
      <c r="D12" s="31">
        <v>22</v>
      </c>
      <c r="E12" s="37" t="s">
        <v>24</v>
      </c>
      <c r="F12" s="32">
        <v>30</v>
      </c>
      <c r="G12" s="33">
        <v>64</v>
      </c>
      <c r="H12" s="34">
        <v>59</v>
      </c>
      <c r="I12" s="34">
        <v>31</v>
      </c>
      <c r="J12" s="34">
        <v>63</v>
      </c>
      <c r="K12" s="23">
        <f t="shared" si="0"/>
        <v>217</v>
      </c>
      <c r="L12" s="24">
        <f t="shared" si="2"/>
        <v>32</v>
      </c>
      <c r="M12" s="25">
        <v>2791</v>
      </c>
      <c r="N12" s="26">
        <f t="shared" si="1"/>
        <v>3040</v>
      </c>
    </row>
    <row r="13" spans="1:14" ht="12.75">
      <c r="A13" s="29">
        <v>11</v>
      </c>
      <c r="B13" s="30">
        <v>16</v>
      </c>
      <c r="C13" s="30">
        <v>13</v>
      </c>
      <c r="D13" s="31">
        <v>28</v>
      </c>
      <c r="E13" s="32" t="s">
        <v>26</v>
      </c>
      <c r="F13" s="32"/>
      <c r="G13" s="33">
        <v>64</v>
      </c>
      <c r="H13" s="34">
        <v>45</v>
      </c>
      <c r="I13" s="34">
        <v>47</v>
      </c>
      <c r="J13" s="34">
        <v>61</v>
      </c>
      <c r="K13" s="23">
        <f t="shared" si="0"/>
        <v>217</v>
      </c>
      <c r="L13" s="24">
        <f t="shared" si="2"/>
        <v>32</v>
      </c>
      <c r="M13" s="25">
        <v>2785</v>
      </c>
      <c r="N13" s="26">
        <f t="shared" si="1"/>
        <v>3034</v>
      </c>
    </row>
    <row r="14" spans="1:14" ht="12.75">
      <c r="A14" s="29">
        <v>12</v>
      </c>
      <c r="B14" s="30">
        <v>10</v>
      </c>
      <c r="C14" s="30">
        <v>7</v>
      </c>
      <c r="D14" s="31">
        <v>10</v>
      </c>
      <c r="E14" s="32" t="s">
        <v>20</v>
      </c>
      <c r="F14" s="32">
        <v>30</v>
      </c>
      <c r="G14" s="33">
        <v>63</v>
      </c>
      <c r="H14" s="34">
        <v>50</v>
      </c>
      <c r="I14" s="34">
        <v>40</v>
      </c>
      <c r="J14" s="34">
        <v>59</v>
      </c>
      <c r="K14" s="23">
        <f t="shared" si="0"/>
        <v>212</v>
      </c>
      <c r="L14" s="24">
        <f t="shared" si="2"/>
        <v>16</v>
      </c>
      <c r="M14" s="25">
        <v>2805</v>
      </c>
      <c r="N14" s="26">
        <f t="shared" si="1"/>
        <v>3033</v>
      </c>
    </row>
    <row r="15" spans="1:14" ht="12.75">
      <c r="A15" s="29">
        <v>13</v>
      </c>
      <c r="B15" s="30">
        <v>23</v>
      </c>
      <c r="C15" s="30">
        <v>32</v>
      </c>
      <c r="D15" s="31">
        <v>65</v>
      </c>
      <c r="E15" s="32" t="s">
        <v>33</v>
      </c>
      <c r="F15" s="32">
        <v>30</v>
      </c>
      <c r="G15" s="33">
        <v>62</v>
      </c>
      <c r="H15" s="34">
        <v>52</v>
      </c>
      <c r="I15" s="34">
        <v>50</v>
      </c>
      <c r="J15" s="34">
        <v>64</v>
      </c>
      <c r="K15" s="23">
        <f t="shared" si="0"/>
        <v>228</v>
      </c>
      <c r="L15" s="24">
        <f t="shared" si="2"/>
        <v>32</v>
      </c>
      <c r="M15" s="25">
        <v>2772</v>
      </c>
      <c r="N15" s="26">
        <f t="shared" si="1"/>
        <v>3032</v>
      </c>
    </row>
    <row r="16" spans="1:14" ht="12.75">
      <c r="A16" s="29">
        <v>14</v>
      </c>
      <c r="B16" s="30">
        <v>12</v>
      </c>
      <c r="C16" s="30">
        <v>22</v>
      </c>
      <c r="D16" s="31">
        <v>50</v>
      </c>
      <c r="E16" s="32" t="s">
        <v>22</v>
      </c>
      <c r="F16" s="32">
        <v>30</v>
      </c>
      <c r="G16" s="33">
        <v>64</v>
      </c>
      <c r="H16" s="34">
        <v>49</v>
      </c>
      <c r="I16" s="34">
        <v>39</v>
      </c>
      <c r="J16" s="34">
        <v>58</v>
      </c>
      <c r="K16" s="23">
        <f t="shared" si="0"/>
        <v>210</v>
      </c>
      <c r="L16" s="24">
        <f t="shared" si="2"/>
        <v>16</v>
      </c>
      <c r="M16" s="25">
        <v>2799</v>
      </c>
      <c r="N16" s="26">
        <f t="shared" si="1"/>
        <v>3025</v>
      </c>
    </row>
    <row r="17" spans="1:14" ht="12.75">
      <c r="A17" s="29">
        <v>15</v>
      </c>
      <c r="B17" s="30">
        <v>11</v>
      </c>
      <c r="C17" s="30">
        <v>10</v>
      </c>
      <c r="D17" s="31">
        <v>18</v>
      </c>
      <c r="E17" s="32" t="s">
        <v>21</v>
      </c>
      <c r="F17" s="32">
        <v>30</v>
      </c>
      <c r="G17" s="33">
        <v>60</v>
      </c>
      <c r="H17" s="34">
        <v>48</v>
      </c>
      <c r="I17" s="34">
        <v>38</v>
      </c>
      <c r="J17" s="34">
        <v>62</v>
      </c>
      <c r="K17" s="23">
        <f t="shared" si="0"/>
        <v>208</v>
      </c>
      <c r="L17" s="24">
        <f t="shared" si="2"/>
        <v>16</v>
      </c>
      <c r="M17" s="25">
        <v>2800</v>
      </c>
      <c r="N17" s="26">
        <f t="shared" si="1"/>
        <v>3024</v>
      </c>
    </row>
    <row r="18" spans="1:14" ht="12.75">
      <c r="A18" s="29">
        <v>16</v>
      </c>
      <c r="B18" s="30">
        <v>13</v>
      </c>
      <c r="C18" s="30">
        <v>15</v>
      </c>
      <c r="D18" s="31">
        <v>23</v>
      </c>
      <c r="E18" s="32" t="s">
        <v>23</v>
      </c>
      <c r="F18" s="32"/>
      <c r="G18" s="33">
        <v>64</v>
      </c>
      <c r="H18" s="34">
        <v>45</v>
      </c>
      <c r="I18" s="34">
        <v>44</v>
      </c>
      <c r="J18" s="34">
        <v>60</v>
      </c>
      <c r="K18" s="23">
        <f t="shared" si="0"/>
        <v>213</v>
      </c>
      <c r="L18" s="24">
        <f t="shared" si="2"/>
        <v>16</v>
      </c>
      <c r="M18" s="25">
        <v>2793</v>
      </c>
      <c r="N18" s="26">
        <f t="shared" si="1"/>
        <v>3022</v>
      </c>
    </row>
    <row r="19" spans="1:19" ht="12.75">
      <c r="A19" s="29">
        <v>17</v>
      </c>
      <c r="B19" s="30">
        <v>32</v>
      </c>
      <c r="C19" s="30">
        <v>26</v>
      </c>
      <c r="D19" s="31">
        <v>6</v>
      </c>
      <c r="E19" s="32" t="s">
        <v>42</v>
      </c>
      <c r="F19" s="32"/>
      <c r="G19" s="33">
        <v>64</v>
      </c>
      <c r="H19" s="34">
        <v>58</v>
      </c>
      <c r="I19" s="34">
        <v>48</v>
      </c>
      <c r="J19" s="34">
        <v>63</v>
      </c>
      <c r="K19" s="23">
        <f t="shared" si="0"/>
        <v>233</v>
      </c>
      <c r="L19" s="24">
        <f t="shared" si="2"/>
        <v>32</v>
      </c>
      <c r="M19" s="25">
        <v>2752</v>
      </c>
      <c r="N19" s="26">
        <f t="shared" si="1"/>
        <v>3017</v>
      </c>
      <c r="O19" s="14"/>
      <c r="P19" s="14"/>
      <c r="Q19" s="14"/>
      <c r="R19" s="14"/>
      <c r="S19" s="14"/>
    </row>
    <row r="20" spans="1:14" ht="12.75">
      <c r="A20" s="29">
        <v>18</v>
      </c>
      <c r="B20" s="30">
        <v>18</v>
      </c>
      <c r="C20" s="30">
        <v>25</v>
      </c>
      <c r="D20" s="31">
        <v>30</v>
      </c>
      <c r="E20" s="32" t="s">
        <v>28</v>
      </c>
      <c r="F20" s="32"/>
      <c r="G20" s="33">
        <v>64</v>
      </c>
      <c r="H20" s="34">
        <v>31</v>
      </c>
      <c r="I20" s="34">
        <v>44</v>
      </c>
      <c r="J20" s="34">
        <v>61</v>
      </c>
      <c r="K20" s="23">
        <f t="shared" si="0"/>
        <v>200</v>
      </c>
      <c r="L20" s="24">
        <f t="shared" si="2"/>
        <v>32</v>
      </c>
      <c r="M20" s="25">
        <v>2781</v>
      </c>
      <c r="N20" s="26">
        <f t="shared" si="1"/>
        <v>3013</v>
      </c>
    </row>
    <row r="21" spans="1:14" ht="12.75">
      <c r="A21" s="29">
        <v>19</v>
      </c>
      <c r="B21" s="30">
        <v>25</v>
      </c>
      <c r="C21" s="30">
        <v>19</v>
      </c>
      <c r="D21" s="31">
        <v>4</v>
      </c>
      <c r="E21" s="32" t="s">
        <v>36</v>
      </c>
      <c r="F21" s="32"/>
      <c r="G21" s="33">
        <v>60</v>
      </c>
      <c r="H21" s="34">
        <v>58</v>
      </c>
      <c r="I21" s="34">
        <v>48</v>
      </c>
      <c r="J21" s="34">
        <v>64</v>
      </c>
      <c r="K21" s="23">
        <f t="shared" si="0"/>
        <v>230</v>
      </c>
      <c r="L21" s="24">
        <f t="shared" si="2"/>
        <v>16</v>
      </c>
      <c r="M21" s="25">
        <v>2766</v>
      </c>
      <c r="N21" s="26">
        <f t="shared" si="1"/>
        <v>3012</v>
      </c>
    </row>
    <row r="22" spans="1:14" ht="12.75">
      <c r="A22" s="29">
        <v>20</v>
      </c>
      <c r="B22" s="30">
        <v>21</v>
      </c>
      <c r="C22" s="30">
        <v>17</v>
      </c>
      <c r="D22" s="31">
        <v>19</v>
      </c>
      <c r="E22" s="32" t="s">
        <v>31</v>
      </c>
      <c r="F22" s="32"/>
      <c r="G22" s="33">
        <v>64</v>
      </c>
      <c r="H22" s="34">
        <v>50</v>
      </c>
      <c r="I22" s="34">
        <v>23</v>
      </c>
      <c r="J22" s="34">
        <v>61</v>
      </c>
      <c r="K22" s="23">
        <f t="shared" si="0"/>
        <v>198</v>
      </c>
      <c r="L22" s="24">
        <f t="shared" si="2"/>
        <v>32</v>
      </c>
      <c r="M22" s="25">
        <v>2778</v>
      </c>
      <c r="N22" s="26">
        <f t="shared" si="1"/>
        <v>3008</v>
      </c>
    </row>
    <row r="23" spans="1:14" ht="12.75">
      <c r="A23" s="29">
        <v>20</v>
      </c>
      <c r="B23" s="30">
        <v>30</v>
      </c>
      <c r="C23" s="30">
        <v>52</v>
      </c>
      <c r="D23" s="31">
        <v>80</v>
      </c>
      <c r="E23" s="32" t="s">
        <v>40</v>
      </c>
      <c r="F23" s="32"/>
      <c r="G23" s="33">
        <v>64</v>
      </c>
      <c r="H23" s="34">
        <v>53</v>
      </c>
      <c r="I23" s="34">
        <v>36</v>
      </c>
      <c r="J23" s="34">
        <v>63</v>
      </c>
      <c r="K23" s="23">
        <f t="shared" si="0"/>
        <v>216</v>
      </c>
      <c r="L23" s="24">
        <f t="shared" si="2"/>
        <v>32</v>
      </c>
      <c r="M23" s="25">
        <v>2760</v>
      </c>
      <c r="N23" s="26">
        <f t="shared" si="1"/>
        <v>3008</v>
      </c>
    </row>
    <row r="24" spans="1:14" ht="12.75">
      <c r="A24" s="29">
        <v>22</v>
      </c>
      <c r="B24" s="30">
        <v>15</v>
      </c>
      <c r="C24" s="30">
        <v>11</v>
      </c>
      <c r="D24" s="31">
        <v>3</v>
      </c>
      <c r="E24" s="32" t="s">
        <v>25</v>
      </c>
      <c r="F24" s="32">
        <v>30</v>
      </c>
      <c r="G24" s="33">
        <v>64</v>
      </c>
      <c r="H24" s="34">
        <v>43</v>
      </c>
      <c r="I24" s="34">
        <v>38</v>
      </c>
      <c r="J24" s="34">
        <v>58</v>
      </c>
      <c r="K24" s="23">
        <f t="shared" si="0"/>
        <v>203</v>
      </c>
      <c r="L24" s="24">
        <f t="shared" si="2"/>
        <v>16</v>
      </c>
      <c r="M24" s="25">
        <v>2788</v>
      </c>
      <c r="N24" s="26">
        <f t="shared" si="1"/>
        <v>3007</v>
      </c>
    </row>
    <row r="25" spans="1:14" ht="12.75">
      <c r="A25" s="29">
        <v>22</v>
      </c>
      <c r="B25" s="30">
        <v>24</v>
      </c>
      <c r="C25" s="30">
        <v>28</v>
      </c>
      <c r="D25" s="31">
        <v>29</v>
      </c>
      <c r="E25" s="32" t="s">
        <v>34</v>
      </c>
      <c r="F25" s="32">
        <v>30</v>
      </c>
      <c r="G25" s="33">
        <v>63</v>
      </c>
      <c r="H25" s="34">
        <v>59</v>
      </c>
      <c r="I25" s="34">
        <v>22</v>
      </c>
      <c r="J25" s="34">
        <v>62</v>
      </c>
      <c r="K25" s="23">
        <f t="shared" si="0"/>
        <v>206</v>
      </c>
      <c r="L25" s="24">
        <f t="shared" si="2"/>
        <v>32</v>
      </c>
      <c r="M25" s="25">
        <v>2769</v>
      </c>
      <c r="N25" s="26">
        <f t="shared" si="1"/>
        <v>3007</v>
      </c>
    </row>
    <row r="26" spans="1:14" ht="12.75">
      <c r="A26" s="29">
        <v>22</v>
      </c>
      <c r="B26" s="30">
        <v>29</v>
      </c>
      <c r="C26" s="30">
        <v>64</v>
      </c>
      <c r="D26" s="31">
        <v>104</v>
      </c>
      <c r="E26" s="32" t="s">
        <v>39</v>
      </c>
      <c r="F26" s="32"/>
      <c r="G26" s="33">
        <v>62</v>
      </c>
      <c r="H26" s="34">
        <v>46</v>
      </c>
      <c r="I26" s="34">
        <v>41</v>
      </c>
      <c r="J26" s="34">
        <v>63</v>
      </c>
      <c r="K26" s="23">
        <f t="shared" si="0"/>
        <v>212</v>
      </c>
      <c r="L26" s="24">
        <f t="shared" si="2"/>
        <v>32</v>
      </c>
      <c r="M26" s="25">
        <v>2763</v>
      </c>
      <c r="N26" s="26">
        <f t="shared" si="1"/>
        <v>3007</v>
      </c>
    </row>
    <row r="27" spans="1:14" ht="12.75">
      <c r="A27" s="29">
        <v>25</v>
      </c>
      <c r="B27" s="30">
        <v>22</v>
      </c>
      <c r="C27" s="30">
        <v>13</v>
      </c>
      <c r="D27" s="31">
        <v>31</v>
      </c>
      <c r="E27" s="32" t="s">
        <v>32</v>
      </c>
      <c r="F27" s="32">
        <v>30</v>
      </c>
      <c r="G27" s="33">
        <v>61</v>
      </c>
      <c r="H27" s="34">
        <v>52</v>
      </c>
      <c r="I27" s="34">
        <v>22</v>
      </c>
      <c r="J27" s="34">
        <v>63</v>
      </c>
      <c r="K27" s="23">
        <f t="shared" si="0"/>
        <v>198</v>
      </c>
      <c r="L27" s="24">
        <f t="shared" si="2"/>
        <v>32</v>
      </c>
      <c r="M27" s="25">
        <v>2776</v>
      </c>
      <c r="N27" s="26">
        <f t="shared" si="1"/>
        <v>3006</v>
      </c>
    </row>
    <row r="28" spans="1:14" ht="12.75">
      <c r="A28" s="29">
        <v>26</v>
      </c>
      <c r="B28" s="30">
        <v>20</v>
      </c>
      <c r="C28" s="30">
        <v>12</v>
      </c>
      <c r="D28" s="31">
        <v>7</v>
      </c>
      <c r="E28" s="32" t="s">
        <v>30</v>
      </c>
      <c r="F28" s="32"/>
      <c r="G28" s="33">
        <v>64</v>
      </c>
      <c r="H28" s="34">
        <v>42</v>
      </c>
      <c r="I28" s="34">
        <v>24</v>
      </c>
      <c r="J28" s="34">
        <v>63</v>
      </c>
      <c r="K28" s="23">
        <f t="shared" si="0"/>
        <v>193</v>
      </c>
      <c r="L28" s="24">
        <f t="shared" si="2"/>
        <v>32</v>
      </c>
      <c r="M28" s="25">
        <v>2779</v>
      </c>
      <c r="N28" s="26">
        <f t="shared" si="1"/>
        <v>3004</v>
      </c>
    </row>
    <row r="29" spans="1:14" ht="12.75">
      <c r="A29" s="29">
        <v>27</v>
      </c>
      <c r="B29" s="30">
        <v>17</v>
      </c>
      <c r="C29" s="30">
        <v>24</v>
      </c>
      <c r="D29" s="31">
        <v>10</v>
      </c>
      <c r="E29" s="32" t="s">
        <v>27</v>
      </c>
      <c r="F29" s="32"/>
      <c r="G29" s="33">
        <v>63</v>
      </c>
      <c r="H29" s="34">
        <v>57</v>
      </c>
      <c r="I29" s="34">
        <v>22</v>
      </c>
      <c r="J29" s="34">
        <v>60</v>
      </c>
      <c r="K29" s="23">
        <f t="shared" si="0"/>
        <v>202</v>
      </c>
      <c r="L29" s="24">
        <f t="shared" si="2"/>
        <v>16</v>
      </c>
      <c r="M29" s="25">
        <v>2783</v>
      </c>
      <c r="N29" s="26">
        <f t="shared" si="1"/>
        <v>3001</v>
      </c>
    </row>
    <row r="30" spans="1:14" ht="12.75">
      <c r="A30" s="29">
        <v>28</v>
      </c>
      <c r="B30" s="30">
        <v>28</v>
      </c>
      <c r="C30" s="30">
        <v>17</v>
      </c>
      <c r="D30" s="31">
        <v>25</v>
      </c>
      <c r="E30" s="32" t="s">
        <v>38</v>
      </c>
      <c r="F30" s="32">
        <v>30</v>
      </c>
      <c r="G30" s="33">
        <v>64</v>
      </c>
      <c r="H30" s="34">
        <v>53</v>
      </c>
      <c r="I30" s="34">
        <v>23</v>
      </c>
      <c r="J30" s="34">
        <v>63</v>
      </c>
      <c r="K30" s="23">
        <f t="shared" si="0"/>
        <v>203</v>
      </c>
      <c r="L30" s="24">
        <f t="shared" si="2"/>
        <v>32</v>
      </c>
      <c r="M30" s="25">
        <v>2765</v>
      </c>
      <c r="N30" s="26">
        <f t="shared" si="1"/>
        <v>3000</v>
      </c>
    </row>
    <row r="31" spans="1:14" ht="12.75">
      <c r="A31" s="29">
        <v>28</v>
      </c>
      <c r="B31" s="30">
        <v>35</v>
      </c>
      <c r="C31" s="30">
        <v>31</v>
      </c>
      <c r="D31" s="31">
        <v>16</v>
      </c>
      <c r="E31" s="32" t="s">
        <v>45</v>
      </c>
      <c r="F31" s="32">
        <v>30</v>
      </c>
      <c r="G31" s="33">
        <v>63</v>
      </c>
      <c r="H31" s="34">
        <v>51</v>
      </c>
      <c r="I31" s="34">
        <v>47</v>
      </c>
      <c r="J31" s="34">
        <v>62</v>
      </c>
      <c r="K31" s="23">
        <f t="shared" si="0"/>
        <v>223</v>
      </c>
      <c r="L31" s="24">
        <f t="shared" si="2"/>
        <v>32</v>
      </c>
      <c r="M31" s="25">
        <v>2745</v>
      </c>
      <c r="N31" s="26">
        <f t="shared" si="1"/>
        <v>3000</v>
      </c>
    </row>
    <row r="32" spans="1:14" ht="12.75">
      <c r="A32" s="29">
        <v>30</v>
      </c>
      <c r="B32" s="30">
        <v>25</v>
      </c>
      <c r="C32" s="30">
        <v>22</v>
      </c>
      <c r="D32" s="31">
        <v>13</v>
      </c>
      <c r="E32" s="32" t="s">
        <v>37</v>
      </c>
      <c r="F32" s="32">
        <v>30</v>
      </c>
      <c r="G32" s="33">
        <v>62</v>
      </c>
      <c r="H32" s="34">
        <v>59</v>
      </c>
      <c r="I32" s="34">
        <v>42</v>
      </c>
      <c r="J32" s="34">
        <v>52</v>
      </c>
      <c r="K32" s="23">
        <f t="shared" si="0"/>
        <v>215</v>
      </c>
      <c r="L32" s="24">
        <f t="shared" si="2"/>
        <v>16</v>
      </c>
      <c r="M32" s="25">
        <v>2766</v>
      </c>
      <c r="N32" s="26">
        <f t="shared" si="1"/>
        <v>2997</v>
      </c>
    </row>
    <row r="33" spans="1:14" ht="12.75">
      <c r="A33" s="29">
        <v>31</v>
      </c>
      <c r="B33" s="30">
        <v>34</v>
      </c>
      <c r="C33" s="30">
        <v>34</v>
      </c>
      <c r="D33" s="31">
        <v>78</v>
      </c>
      <c r="E33" s="32" t="s">
        <v>44</v>
      </c>
      <c r="F33" s="32"/>
      <c r="G33" s="33">
        <v>64</v>
      </c>
      <c r="H33" s="34">
        <v>50</v>
      </c>
      <c r="I33" s="34">
        <v>38</v>
      </c>
      <c r="J33" s="34">
        <v>62</v>
      </c>
      <c r="K33" s="23">
        <f t="shared" si="0"/>
        <v>214</v>
      </c>
      <c r="L33" s="24">
        <f t="shared" si="2"/>
        <v>32</v>
      </c>
      <c r="M33" s="25">
        <v>2748</v>
      </c>
      <c r="N33" s="26">
        <f t="shared" si="1"/>
        <v>2994</v>
      </c>
    </row>
    <row r="34" spans="1:14" ht="12.75">
      <c r="A34" s="29">
        <v>32</v>
      </c>
      <c r="B34" s="30">
        <v>31</v>
      </c>
      <c r="C34" s="30">
        <v>35</v>
      </c>
      <c r="D34" s="31">
        <v>73</v>
      </c>
      <c r="E34" s="32" t="s">
        <v>41</v>
      </c>
      <c r="F34" s="32">
        <v>30</v>
      </c>
      <c r="G34" s="33">
        <v>63</v>
      </c>
      <c r="H34" s="34">
        <v>57</v>
      </c>
      <c r="I34" s="34">
        <v>25</v>
      </c>
      <c r="J34" s="34">
        <v>62</v>
      </c>
      <c r="K34" s="23">
        <f aca="true" t="shared" si="3" ref="K34:K65">SUM(G34:J34)</f>
        <v>207</v>
      </c>
      <c r="L34" s="24">
        <f t="shared" si="2"/>
        <v>32</v>
      </c>
      <c r="M34" s="25">
        <v>2753</v>
      </c>
      <c r="N34" s="26">
        <f aca="true" t="shared" si="4" ref="N34:N65">K34+L34+M34</f>
        <v>2992</v>
      </c>
    </row>
    <row r="35" spans="1:14" ht="12.75">
      <c r="A35" s="29">
        <v>33</v>
      </c>
      <c r="B35" s="30">
        <v>19</v>
      </c>
      <c r="C35" s="30">
        <v>20</v>
      </c>
      <c r="D35" s="31">
        <v>19</v>
      </c>
      <c r="E35" s="32" t="s">
        <v>29</v>
      </c>
      <c r="F35" s="32">
        <v>30</v>
      </c>
      <c r="G35" s="33">
        <v>64</v>
      </c>
      <c r="H35" s="34">
        <v>21</v>
      </c>
      <c r="I35" s="34">
        <v>46</v>
      </c>
      <c r="J35" s="34">
        <v>58</v>
      </c>
      <c r="K35" s="23">
        <f t="shared" si="3"/>
        <v>189</v>
      </c>
      <c r="L35" s="24">
        <f aca="true" t="shared" si="5" ref="L35:L66">COUNTIF(G35:J35,"&gt;60")*16</f>
        <v>16</v>
      </c>
      <c r="M35" s="25">
        <v>2780</v>
      </c>
      <c r="N35" s="26">
        <f t="shared" si="4"/>
        <v>2985</v>
      </c>
    </row>
    <row r="36" spans="1:14" ht="12.75">
      <c r="A36" s="29">
        <v>34</v>
      </c>
      <c r="B36" s="30">
        <v>36</v>
      </c>
      <c r="C36" s="30">
        <v>28</v>
      </c>
      <c r="D36" s="31">
        <v>39</v>
      </c>
      <c r="E36" s="32" t="s">
        <v>46</v>
      </c>
      <c r="F36" s="32">
        <v>30</v>
      </c>
      <c r="G36" s="33">
        <v>63</v>
      </c>
      <c r="H36" s="34">
        <v>51</v>
      </c>
      <c r="I36" s="34">
        <v>32</v>
      </c>
      <c r="J36" s="34">
        <v>61</v>
      </c>
      <c r="K36" s="23">
        <f t="shared" si="3"/>
        <v>207</v>
      </c>
      <c r="L36" s="24">
        <f t="shared" si="5"/>
        <v>32</v>
      </c>
      <c r="M36" s="25">
        <v>2743</v>
      </c>
      <c r="N36" s="26">
        <f t="shared" si="4"/>
        <v>2982</v>
      </c>
    </row>
    <row r="37" spans="1:14" ht="12.75">
      <c r="A37" s="29">
        <v>35</v>
      </c>
      <c r="B37" s="30">
        <v>33</v>
      </c>
      <c r="C37" s="30">
        <v>38</v>
      </c>
      <c r="D37" s="31">
        <v>13</v>
      </c>
      <c r="E37" s="32" t="s">
        <v>43</v>
      </c>
      <c r="F37" s="32">
        <v>30</v>
      </c>
      <c r="G37" s="33">
        <v>53</v>
      </c>
      <c r="H37" s="34">
        <v>59</v>
      </c>
      <c r="I37" s="34">
        <v>34</v>
      </c>
      <c r="J37" s="34">
        <v>62</v>
      </c>
      <c r="K37" s="23">
        <f t="shared" si="3"/>
        <v>208</v>
      </c>
      <c r="L37" s="24">
        <f t="shared" si="5"/>
        <v>16</v>
      </c>
      <c r="M37" s="25">
        <v>2750</v>
      </c>
      <c r="N37" s="26">
        <f t="shared" si="4"/>
        <v>2974</v>
      </c>
    </row>
    <row r="38" spans="1:14" ht="12.75">
      <c r="A38" s="29">
        <v>36</v>
      </c>
      <c r="B38" s="30">
        <v>38</v>
      </c>
      <c r="C38" s="30">
        <v>38</v>
      </c>
      <c r="D38" s="31">
        <v>34</v>
      </c>
      <c r="E38" s="32" t="s">
        <v>49</v>
      </c>
      <c r="F38" s="32"/>
      <c r="G38" s="33">
        <v>63</v>
      </c>
      <c r="H38" s="34">
        <v>56</v>
      </c>
      <c r="I38" s="34">
        <v>22</v>
      </c>
      <c r="J38" s="34">
        <v>64</v>
      </c>
      <c r="K38" s="23">
        <f t="shared" si="3"/>
        <v>205</v>
      </c>
      <c r="L38" s="24">
        <f t="shared" si="5"/>
        <v>32</v>
      </c>
      <c r="M38" s="25">
        <v>2736</v>
      </c>
      <c r="N38" s="26">
        <f t="shared" si="4"/>
        <v>2973</v>
      </c>
    </row>
    <row r="39" spans="1:14" ht="12.75">
      <c r="A39" s="29">
        <v>37</v>
      </c>
      <c r="B39" s="30">
        <v>25</v>
      </c>
      <c r="C39" s="30">
        <v>16</v>
      </c>
      <c r="D39" s="31">
        <v>15</v>
      </c>
      <c r="E39" s="32" t="s">
        <v>35</v>
      </c>
      <c r="F39" s="32">
        <v>30</v>
      </c>
      <c r="G39" s="33">
        <v>60</v>
      </c>
      <c r="H39" s="34">
        <v>52</v>
      </c>
      <c r="I39" s="34">
        <v>34</v>
      </c>
      <c r="J39" s="34">
        <v>58</v>
      </c>
      <c r="K39" s="23">
        <f t="shared" si="3"/>
        <v>204</v>
      </c>
      <c r="L39" s="24">
        <f t="shared" si="5"/>
        <v>0</v>
      </c>
      <c r="M39" s="25">
        <v>2766</v>
      </c>
      <c r="N39" s="26">
        <f t="shared" si="4"/>
        <v>2970</v>
      </c>
    </row>
    <row r="40" spans="1:14" ht="12.75">
      <c r="A40" s="29">
        <v>38</v>
      </c>
      <c r="B40" s="30">
        <v>37</v>
      </c>
      <c r="C40" s="30">
        <v>37</v>
      </c>
      <c r="D40" s="31">
        <v>25</v>
      </c>
      <c r="E40" s="32" t="s">
        <v>47</v>
      </c>
      <c r="F40" s="32">
        <v>30</v>
      </c>
      <c r="G40" s="33">
        <v>60</v>
      </c>
      <c r="H40" s="34">
        <v>32</v>
      </c>
      <c r="I40" s="34">
        <v>54</v>
      </c>
      <c r="J40" s="34">
        <v>63</v>
      </c>
      <c r="K40" s="23">
        <f t="shared" si="3"/>
        <v>209</v>
      </c>
      <c r="L40" s="24">
        <f t="shared" si="5"/>
        <v>16</v>
      </c>
      <c r="M40" s="25">
        <v>2742</v>
      </c>
      <c r="N40" s="26">
        <f t="shared" si="4"/>
        <v>2967</v>
      </c>
    </row>
    <row r="41" spans="1:14" ht="12.75">
      <c r="A41" s="29">
        <v>39</v>
      </c>
      <c r="B41" s="30">
        <v>38</v>
      </c>
      <c r="C41" s="30">
        <v>47</v>
      </c>
      <c r="D41" s="31">
        <v>73</v>
      </c>
      <c r="E41" s="32" t="s">
        <v>50</v>
      </c>
      <c r="F41" s="32">
        <v>30</v>
      </c>
      <c r="G41" s="33">
        <v>62</v>
      </c>
      <c r="H41" s="34">
        <v>50</v>
      </c>
      <c r="I41" s="34">
        <v>24</v>
      </c>
      <c r="J41" s="34">
        <v>61</v>
      </c>
      <c r="K41" s="23">
        <f t="shared" si="3"/>
        <v>197</v>
      </c>
      <c r="L41" s="24">
        <f t="shared" si="5"/>
        <v>32</v>
      </c>
      <c r="M41" s="25">
        <v>2736</v>
      </c>
      <c r="N41" s="26">
        <f t="shared" si="4"/>
        <v>2965</v>
      </c>
    </row>
    <row r="42" spans="1:14" ht="12.75">
      <c r="A42" s="29">
        <v>40</v>
      </c>
      <c r="B42" s="30">
        <v>43</v>
      </c>
      <c r="C42" s="30">
        <v>35</v>
      </c>
      <c r="D42" s="31">
        <v>52</v>
      </c>
      <c r="E42" s="32" t="s">
        <v>53</v>
      </c>
      <c r="F42" s="32">
        <v>30</v>
      </c>
      <c r="G42" s="33">
        <v>64</v>
      </c>
      <c r="H42" s="34">
        <v>52</v>
      </c>
      <c r="I42" s="34">
        <v>21</v>
      </c>
      <c r="J42" s="34">
        <v>62</v>
      </c>
      <c r="K42" s="23">
        <f t="shared" si="3"/>
        <v>199</v>
      </c>
      <c r="L42" s="24">
        <f t="shared" si="5"/>
        <v>32</v>
      </c>
      <c r="M42" s="25">
        <v>2728</v>
      </c>
      <c r="N42" s="26">
        <f t="shared" si="4"/>
        <v>2959</v>
      </c>
    </row>
    <row r="43" spans="1:14" ht="12.75">
      <c r="A43" s="29">
        <v>41</v>
      </c>
      <c r="B43" s="30">
        <v>41</v>
      </c>
      <c r="C43" s="30">
        <v>72</v>
      </c>
      <c r="D43" s="31">
        <v>52</v>
      </c>
      <c r="E43" s="32" t="s">
        <v>51</v>
      </c>
      <c r="F43" s="32"/>
      <c r="G43" s="33">
        <v>64</v>
      </c>
      <c r="H43" s="34">
        <v>38</v>
      </c>
      <c r="I43" s="34">
        <v>46</v>
      </c>
      <c r="J43" s="34">
        <v>60</v>
      </c>
      <c r="K43" s="23">
        <f t="shared" si="3"/>
        <v>208</v>
      </c>
      <c r="L43" s="24">
        <f t="shared" si="5"/>
        <v>16</v>
      </c>
      <c r="M43" s="25">
        <v>2734</v>
      </c>
      <c r="N43" s="26">
        <f t="shared" si="4"/>
        <v>2958</v>
      </c>
    </row>
    <row r="44" spans="1:14" ht="12.75">
      <c r="A44" s="29">
        <v>42</v>
      </c>
      <c r="B44" s="30">
        <v>58</v>
      </c>
      <c r="C44" s="30">
        <v>86</v>
      </c>
      <c r="D44" s="31">
        <v>86</v>
      </c>
      <c r="E44" s="32" t="s">
        <v>69</v>
      </c>
      <c r="F44" s="32"/>
      <c r="G44" s="33">
        <v>60</v>
      </c>
      <c r="H44" s="34">
        <v>58</v>
      </c>
      <c r="I44" s="34">
        <v>48</v>
      </c>
      <c r="J44" s="34">
        <v>64</v>
      </c>
      <c r="K44" s="23">
        <f t="shared" si="3"/>
        <v>230</v>
      </c>
      <c r="L44" s="24">
        <f t="shared" si="5"/>
        <v>16</v>
      </c>
      <c r="M44" s="25">
        <v>2706</v>
      </c>
      <c r="N44" s="26">
        <f t="shared" si="4"/>
        <v>2952</v>
      </c>
    </row>
    <row r="45" spans="1:14" ht="12.75">
      <c r="A45" s="29">
        <v>43</v>
      </c>
      <c r="B45" s="30">
        <v>42</v>
      </c>
      <c r="C45" s="30">
        <v>43</v>
      </c>
      <c r="D45" s="31">
        <v>95</v>
      </c>
      <c r="E45" s="32" t="s">
        <v>52</v>
      </c>
      <c r="F45" s="32">
        <v>30</v>
      </c>
      <c r="G45" s="33">
        <v>64</v>
      </c>
      <c r="H45" s="34">
        <v>54</v>
      </c>
      <c r="I45" s="34">
        <v>34</v>
      </c>
      <c r="J45" s="34">
        <v>51</v>
      </c>
      <c r="K45" s="23">
        <f t="shared" si="3"/>
        <v>203</v>
      </c>
      <c r="L45" s="24">
        <f t="shared" si="5"/>
        <v>16</v>
      </c>
      <c r="M45" s="25">
        <v>2732</v>
      </c>
      <c r="N45" s="26">
        <f t="shared" si="4"/>
        <v>2951</v>
      </c>
    </row>
    <row r="46" spans="1:14" ht="12.75">
      <c r="A46" s="29">
        <v>44</v>
      </c>
      <c r="B46" s="30">
        <v>49</v>
      </c>
      <c r="C46" s="30">
        <v>54</v>
      </c>
      <c r="D46" s="31">
        <v>51</v>
      </c>
      <c r="E46" s="32" t="s">
        <v>60</v>
      </c>
      <c r="F46" s="32"/>
      <c r="G46" s="33">
        <v>64</v>
      </c>
      <c r="H46" s="34">
        <v>52</v>
      </c>
      <c r="I46" s="34">
        <v>22</v>
      </c>
      <c r="J46" s="34">
        <v>63</v>
      </c>
      <c r="K46" s="23">
        <f t="shared" si="3"/>
        <v>201</v>
      </c>
      <c r="L46" s="24">
        <f t="shared" si="5"/>
        <v>32</v>
      </c>
      <c r="M46" s="25">
        <v>2715</v>
      </c>
      <c r="N46" s="26">
        <f t="shared" si="4"/>
        <v>2948</v>
      </c>
    </row>
    <row r="47" spans="1:14" ht="12.75">
      <c r="A47" s="29">
        <v>44</v>
      </c>
      <c r="B47" s="30">
        <v>52</v>
      </c>
      <c r="C47" s="30">
        <v>47</v>
      </c>
      <c r="D47" s="31">
        <v>57</v>
      </c>
      <c r="E47" s="32" t="s">
        <v>62</v>
      </c>
      <c r="F47" s="32"/>
      <c r="G47" s="33">
        <v>64</v>
      </c>
      <c r="H47" s="34">
        <v>56</v>
      </c>
      <c r="I47" s="34">
        <v>22</v>
      </c>
      <c r="J47" s="34">
        <v>62</v>
      </c>
      <c r="K47" s="23">
        <f t="shared" si="3"/>
        <v>204</v>
      </c>
      <c r="L47" s="24">
        <f t="shared" si="5"/>
        <v>32</v>
      </c>
      <c r="M47" s="25">
        <v>2712</v>
      </c>
      <c r="N47" s="26">
        <f t="shared" si="4"/>
        <v>2948</v>
      </c>
    </row>
    <row r="48" spans="1:14" ht="12.75">
      <c r="A48" s="29">
        <v>46</v>
      </c>
      <c r="B48" s="30">
        <v>38</v>
      </c>
      <c r="C48" s="30">
        <v>32</v>
      </c>
      <c r="D48" s="31">
        <v>68</v>
      </c>
      <c r="E48" s="32" t="s">
        <v>48</v>
      </c>
      <c r="F48" s="32">
        <v>30</v>
      </c>
      <c r="G48" s="33">
        <v>64</v>
      </c>
      <c r="H48" s="34">
        <v>47</v>
      </c>
      <c r="I48" s="34">
        <v>23</v>
      </c>
      <c r="J48" s="34">
        <v>60</v>
      </c>
      <c r="K48" s="23">
        <f t="shared" si="3"/>
        <v>194</v>
      </c>
      <c r="L48" s="24">
        <f t="shared" si="5"/>
        <v>16</v>
      </c>
      <c r="M48" s="25">
        <v>2736</v>
      </c>
      <c r="N48" s="26">
        <f t="shared" si="4"/>
        <v>2946</v>
      </c>
    </row>
    <row r="49" spans="1:14" ht="12.75">
      <c r="A49" s="29">
        <v>47</v>
      </c>
      <c r="B49" s="30">
        <v>53</v>
      </c>
      <c r="C49" s="30">
        <v>45</v>
      </c>
      <c r="D49" s="31">
        <v>61</v>
      </c>
      <c r="E49" s="32" t="s">
        <v>63</v>
      </c>
      <c r="F49" s="32"/>
      <c r="G49" s="33">
        <v>57</v>
      </c>
      <c r="H49" s="34">
        <v>50</v>
      </c>
      <c r="I49" s="34">
        <v>44</v>
      </c>
      <c r="J49" s="34">
        <v>64</v>
      </c>
      <c r="K49" s="23">
        <f t="shared" si="3"/>
        <v>215</v>
      </c>
      <c r="L49" s="24">
        <f t="shared" si="5"/>
        <v>16</v>
      </c>
      <c r="M49" s="25">
        <v>2711</v>
      </c>
      <c r="N49" s="26">
        <f t="shared" si="4"/>
        <v>2942</v>
      </c>
    </row>
    <row r="50" spans="1:14" ht="12.75">
      <c r="A50" s="29">
        <v>47</v>
      </c>
      <c r="B50" s="30">
        <v>66</v>
      </c>
      <c r="C50" s="30">
        <v>64</v>
      </c>
      <c r="D50" s="31">
        <v>73</v>
      </c>
      <c r="E50" s="32" t="s">
        <v>77</v>
      </c>
      <c r="F50" s="32">
        <v>30</v>
      </c>
      <c r="G50" s="33">
        <v>64</v>
      </c>
      <c r="H50" s="34">
        <v>48</v>
      </c>
      <c r="I50" s="34">
        <v>38</v>
      </c>
      <c r="J50" s="34">
        <v>63</v>
      </c>
      <c r="K50" s="23">
        <f t="shared" si="3"/>
        <v>213</v>
      </c>
      <c r="L50" s="24">
        <f t="shared" si="5"/>
        <v>32</v>
      </c>
      <c r="M50" s="25">
        <v>2697</v>
      </c>
      <c r="N50" s="26">
        <f t="shared" si="4"/>
        <v>2942</v>
      </c>
    </row>
    <row r="51" spans="1:14" ht="12.75">
      <c r="A51" s="29">
        <v>49</v>
      </c>
      <c r="B51" s="30">
        <v>44</v>
      </c>
      <c r="C51" s="30">
        <v>44</v>
      </c>
      <c r="D51" s="31">
        <v>52</v>
      </c>
      <c r="E51" s="32" t="s">
        <v>54</v>
      </c>
      <c r="F51" s="32"/>
      <c r="G51" s="33">
        <v>64</v>
      </c>
      <c r="H51" s="34">
        <v>52</v>
      </c>
      <c r="I51" s="34">
        <v>23</v>
      </c>
      <c r="J51" s="34">
        <v>59</v>
      </c>
      <c r="K51" s="23">
        <f t="shared" si="3"/>
        <v>198</v>
      </c>
      <c r="L51" s="24">
        <f t="shared" si="5"/>
        <v>16</v>
      </c>
      <c r="M51" s="25">
        <v>2727</v>
      </c>
      <c r="N51" s="26">
        <f t="shared" si="4"/>
        <v>2941</v>
      </c>
    </row>
    <row r="52" spans="1:14" ht="12.75">
      <c r="A52" s="29">
        <v>49</v>
      </c>
      <c r="B52" s="30">
        <v>48</v>
      </c>
      <c r="C52" s="30">
        <v>47</v>
      </c>
      <c r="D52" s="31">
        <v>91</v>
      </c>
      <c r="E52" s="32" t="s">
        <v>58</v>
      </c>
      <c r="F52" s="32">
        <v>30</v>
      </c>
      <c r="G52" s="33">
        <v>63</v>
      </c>
      <c r="H52" s="34">
        <v>45</v>
      </c>
      <c r="I52" s="34">
        <v>44</v>
      </c>
      <c r="J52" s="34">
        <v>57</v>
      </c>
      <c r="K52" s="23">
        <f t="shared" si="3"/>
        <v>209</v>
      </c>
      <c r="L52" s="24">
        <f t="shared" si="5"/>
        <v>16</v>
      </c>
      <c r="M52" s="25">
        <v>2716</v>
      </c>
      <c r="N52" s="26">
        <f t="shared" si="4"/>
        <v>2941</v>
      </c>
    </row>
    <row r="53" spans="1:14" ht="12.75">
      <c r="A53" s="29">
        <v>49</v>
      </c>
      <c r="B53" s="30">
        <v>57</v>
      </c>
      <c r="C53" s="30">
        <v>67</v>
      </c>
      <c r="D53" s="31">
        <v>65</v>
      </c>
      <c r="E53" s="32" t="s">
        <v>67</v>
      </c>
      <c r="F53" s="32"/>
      <c r="G53" s="33">
        <v>62</v>
      </c>
      <c r="H53" s="34">
        <v>51</v>
      </c>
      <c r="I53" s="34">
        <v>45</v>
      </c>
      <c r="J53" s="34">
        <v>60</v>
      </c>
      <c r="K53" s="23">
        <f t="shared" si="3"/>
        <v>218</v>
      </c>
      <c r="L53" s="24">
        <f t="shared" si="5"/>
        <v>16</v>
      </c>
      <c r="M53" s="25">
        <v>2707</v>
      </c>
      <c r="N53" s="26">
        <f t="shared" si="4"/>
        <v>2941</v>
      </c>
    </row>
    <row r="54" spans="1:14" ht="12.75">
      <c r="A54" s="29">
        <v>49</v>
      </c>
      <c r="B54" s="30">
        <v>60</v>
      </c>
      <c r="C54" s="30">
        <v>58</v>
      </c>
      <c r="D54" s="31">
        <v>80</v>
      </c>
      <c r="E54" s="32" t="s">
        <v>70</v>
      </c>
      <c r="F54" s="32"/>
      <c r="G54" s="33">
        <v>64</v>
      </c>
      <c r="H54" s="34">
        <v>55</v>
      </c>
      <c r="I54" s="34">
        <v>22</v>
      </c>
      <c r="J54" s="34">
        <v>63</v>
      </c>
      <c r="K54" s="23">
        <f t="shared" si="3"/>
        <v>204</v>
      </c>
      <c r="L54" s="24">
        <f t="shared" si="5"/>
        <v>32</v>
      </c>
      <c r="M54" s="25">
        <v>2705</v>
      </c>
      <c r="N54" s="26">
        <f t="shared" si="4"/>
        <v>2941</v>
      </c>
    </row>
    <row r="55" spans="1:14" ht="12.75">
      <c r="A55" s="29">
        <v>53</v>
      </c>
      <c r="B55" s="30">
        <v>54</v>
      </c>
      <c r="C55" s="30">
        <v>62</v>
      </c>
      <c r="D55" s="31">
        <v>57</v>
      </c>
      <c r="E55" s="32" t="s">
        <v>64</v>
      </c>
      <c r="F55" s="32"/>
      <c r="G55" s="33">
        <v>64</v>
      </c>
      <c r="H55" s="34">
        <v>49</v>
      </c>
      <c r="I55" s="34">
        <v>20</v>
      </c>
      <c r="J55" s="34">
        <v>63</v>
      </c>
      <c r="K55" s="23">
        <f t="shared" si="3"/>
        <v>196</v>
      </c>
      <c r="L55" s="24">
        <f t="shared" si="5"/>
        <v>32</v>
      </c>
      <c r="M55" s="25">
        <v>2710</v>
      </c>
      <c r="N55" s="26">
        <f t="shared" si="4"/>
        <v>2938</v>
      </c>
    </row>
    <row r="56" spans="1:14" ht="12.75">
      <c r="A56" s="29">
        <v>54</v>
      </c>
      <c r="B56" s="30">
        <v>54</v>
      </c>
      <c r="C56" s="30">
        <v>67</v>
      </c>
      <c r="D56" s="31">
        <v>88</v>
      </c>
      <c r="E56" s="32" t="s">
        <v>65</v>
      </c>
      <c r="F56" s="32"/>
      <c r="G56" s="33">
        <v>62</v>
      </c>
      <c r="H56" s="34">
        <v>48</v>
      </c>
      <c r="I56" s="34">
        <v>22</v>
      </c>
      <c r="J56" s="34">
        <v>63</v>
      </c>
      <c r="K56" s="23">
        <f t="shared" si="3"/>
        <v>195</v>
      </c>
      <c r="L56" s="24">
        <f t="shared" si="5"/>
        <v>32</v>
      </c>
      <c r="M56" s="25">
        <v>2710</v>
      </c>
      <c r="N56" s="26">
        <f t="shared" si="4"/>
        <v>2937</v>
      </c>
    </row>
    <row r="57" spans="1:14" ht="12.75">
      <c r="A57" s="29">
        <v>55</v>
      </c>
      <c r="B57" s="30">
        <v>85</v>
      </c>
      <c r="C57" s="30">
        <v>122</v>
      </c>
      <c r="D57" s="31">
        <v>133</v>
      </c>
      <c r="E57" s="32" t="s">
        <v>96</v>
      </c>
      <c r="F57" s="32"/>
      <c r="G57" s="33">
        <v>64</v>
      </c>
      <c r="H57" s="34">
        <v>48</v>
      </c>
      <c r="I57" s="34">
        <v>49</v>
      </c>
      <c r="J57" s="34">
        <v>63</v>
      </c>
      <c r="K57" s="23">
        <f t="shared" si="3"/>
        <v>224</v>
      </c>
      <c r="L57" s="24">
        <f t="shared" si="5"/>
        <v>32</v>
      </c>
      <c r="M57" s="25">
        <v>2677</v>
      </c>
      <c r="N57" s="26">
        <f t="shared" si="4"/>
        <v>2933</v>
      </c>
    </row>
    <row r="58" spans="1:14" ht="12.75">
      <c r="A58" s="29">
        <v>56</v>
      </c>
      <c r="B58" s="30">
        <v>72</v>
      </c>
      <c r="C58" s="30">
        <v>70</v>
      </c>
      <c r="D58" s="31">
        <v>110</v>
      </c>
      <c r="E58" s="32" t="s">
        <v>83</v>
      </c>
      <c r="F58" s="32"/>
      <c r="G58" s="33">
        <v>64</v>
      </c>
      <c r="H58" s="34">
        <v>54</v>
      </c>
      <c r="I58" s="34">
        <v>26</v>
      </c>
      <c r="J58" s="34">
        <v>61</v>
      </c>
      <c r="K58" s="23">
        <f t="shared" si="3"/>
        <v>205</v>
      </c>
      <c r="L58" s="24">
        <f t="shared" si="5"/>
        <v>32</v>
      </c>
      <c r="M58" s="25">
        <v>2695</v>
      </c>
      <c r="N58" s="26">
        <f t="shared" si="4"/>
        <v>2932</v>
      </c>
    </row>
    <row r="59" spans="1:14" ht="12.75">
      <c r="A59" s="29">
        <v>57</v>
      </c>
      <c r="B59" s="30">
        <v>45</v>
      </c>
      <c r="C59" s="30">
        <v>28</v>
      </c>
      <c r="D59" s="31">
        <v>25</v>
      </c>
      <c r="E59" s="32" t="s">
        <v>55</v>
      </c>
      <c r="F59" s="32"/>
      <c r="G59" s="33">
        <v>63</v>
      </c>
      <c r="H59" s="34">
        <v>46</v>
      </c>
      <c r="I59" s="34">
        <v>26</v>
      </c>
      <c r="J59" s="34">
        <v>60</v>
      </c>
      <c r="K59" s="23">
        <f t="shared" si="3"/>
        <v>195</v>
      </c>
      <c r="L59" s="24">
        <f t="shared" si="5"/>
        <v>16</v>
      </c>
      <c r="M59" s="25">
        <v>2720</v>
      </c>
      <c r="N59" s="26">
        <f t="shared" si="4"/>
        <v>2931</v>
      </c>
    </row>
    <row r="60" spans="1:14" ht="12.75">
      <c r="A60" s="29">
        <v>57</v>
      </c>
      <c r="B60" s="30">
        <v>46</v>
      </c>
      <c r="C60" s="30">
        <v>51</v>
      </c>
      <c r="D60" s="31">
        <v>61</v>
      </c>
      <c r="E60" s="32" t="s">
        <v>56</v>
      </c>
      <c r="F60" s="32">
        <v>30</v>
      </c>
      <c r="G60" s="33">
        <v>60</v>
      </c>
      <c r="H60" s="34">
        <v>54</v>
      </c>
      <c r="I60" s="34">
        <v>20</v>
      </c>
      <c r="J60" s="34">
        <v>63</v>
      </c>
      <c r="K60" s="23">
        <f t="shared" si="3"/>
        <v>197</v>
      </c>
      <c r="L60" s="24">
        <f t="shared" si="5"/>
        <v>16</v>
      </c>
      <c r="M60" s="25">
        <v>2718</v>
      </c>
      <c r="N60" s="26">
        <f t="shared" si="4"/>
        <v>2931</v>
      </c>
    </row>
    <row r="61" spans="1:14" ht="12.75">
      <c r="A61" s="29">
        <v>59</v>
      </c>
      <c r="B61" s="30">
        <v>63</v>
      </c>
      <c r="C61" s="30">
        <v>40</v>
      </c>
      <c r="D61" s="31">
        <v>35</v>
      </c>
      <c r="E61" s="32" t="s">
        <v>73</v>
      </c>
      <c r="F61" s="32"/>
      <c r="G61" s="33">
        <v>56</v>
      </c>
      <c r="H61" s="34">
        <v>50</v>
      </c>
      <c r="I61" s="34">
        <v>42</v>
      </c>
      <c r="J61" s="34">
        <v>64</v>
      </c>
      <c r="K61" s="23">
        <f t="shared" si="3"/>
        <v>212</v>
      </c>
      <c r="L61" s="24">
        <f t="shared" si="5"/>
        <v>16</v>
      </c>
      <c r="M61" s="25">
        <v>2701</v>
      </c>
      <c r="N61" s="26">
        <f t="shared" si="4"/>
        <v>2929</v>
      </c>
    </row>
    <row r="62" spans="1:14" ht="12.75">
      <c r="A62" s="29">
        <v>60</v>
      </c>
      <c r="B62" s="30">
        <v>72</v>
      </c>
      <c r="C62" s="30">
        <v>62</v>
      </c>
      <c r="D62" s="31">
        <v>42</v>
      </c>
      <c r="E62" s="32" t="s">
        <v>82</v>
      </c>
      <c r="F62" s="32"/>
      <c r="G62" s="33">
        <v>64</v>
      </c>
      <c r="H62" s="34">
        <v>54</v>
      </c>
      <c r="I62" s="34">
        <v>20</v>
      </c>
      <c r="J62" s="34">
        <v>63</v>
      </c>
      <c r="K62" s="23">
        <f t="shared" si="3"/>
        <v>201</v>
      </c>
      <c r="L62" s="24">
        <f t="shared" si="5"/>
        <v>32</v>
      </c>
      <c r="M62" s="25">
        <v>2695</v>
      </c>
      <c r="N62" s="26">
        <f t="shared" si="4"/>
        <v>2928</v>
      </c>
    </row>
    <row r="63" spans="1:14" ht="12.75">
      <c r="A63" s="29">
        <v>61</v>
      </c>
      <c r="B63" s="30">
        <v>63</v>
      </c>
      <c r="C63" s="30">
        <v>64</v>
      </c>
      <c r="D63" s="31">
        <v>61</v>
      </c>
      <c r="E63" s="32" t="s">
        <v>74</v>
      </c>
      <c r="F63" s="32">
        <v>30</v>
      </c>
      <c r="G63" s="33">
        <v>64</v>
      </c>
      <c r="H63" s="34">
        <v>55</v>
      </c>
      <c r="I63" s="34">
        <v>38</v>
      </c>
      <c r="J63" s="34">
        <v>53</v>
      </c>
      <c r="K63" s="23">
        <f t="shared" si="3"/>
        <v>210</v>
      </c>
      <c r="L63" s="24">
        <f t="shared" si="5"/>
        <v>16</v>
      </c>
      <c r="M63" s="25">
        <v>2701</v>
      </c>
      <c r="N63" s="26">
        <f t="shared" si="4"/>
        <v>2927</v>
      </c>
    </row>
    <row r="64" spans="1:14" ht="12.75">
      <c r="A64" s="29">
        <v>62</v>
      </c>
      <c r="B64" s="30">
        <v>81</v>
      </c>
      <c r="C64" s="30">
        <v>94</v>
      </c>
      <c r="D64" s="31">
        <v>114</v>
      </c>
      <c r="E64" s="32" t="s">
        <v>91</v>
      </c>
      <c r="F64" s="32"/>
      <c r="G64" s="33">
        <v>61</v>
      </c>
      <c r="H64" s="34">
        <v>58</v>
      </c>
      <c r="I64" s="34">
        <v>30</v>
      </c>
      <c r="J64" s="34">
        <v>62</v>
      </c>
      <c r="K64" s="23">
        <f t="shared" si="3"/>
        <v>211</v>
      </c>
      <c r="L64" s="24">
        <f t="shared" si="5"/>
        <v>32</v>
      </c>
      <c r="M64" s="25">
        <v>2683</v>
      </c>
      <c r="N64" s="26">
        <f t="shared" si="4"/>
        <v>2926</v>
      </c>
    </row>
    <row r="65" spans="1:14" ht="12.75">
      <c r="A65" s="29">
        <v>63</v>
      </c>
      <c r="B65" s="30">
        <v>56</v>
      </c>
      <c r="C65" s="30">
        <v>40</v>
      </c>
      <c r="D65" s="31">
        <v>36</v>
      </c>
      <c r="E65" s="32" t="s">
        <v>66</v>
      </c>
      <c r="F65" s="32"/>
      <c r="G65" s="33">
        <v>63</v>
      </c>
      <c r="H65" s="34">
        <v>47</v>
      </c>
      <c r="I65" s="34">
        <v>33</v>
      </c>
      <c r="J65" s="34">
        <v>56</v>
      </c>
      <c r="K65" s="23">
        <f t="shared" si="3"/>
        <v>199</v>
      </c>
      <c r="L65" s="24">
        <f t="shared" si="5"/>
        <v>16</v>
      </c>
      <c r="M65" s="25">
        <v>2709</v>
      </c>
      <c r="N65" s="26">
        <f t="shared" si="4"/>
        <v>2924</v>
      </c>
    </row>
    <row r="66" spans="1:14" ht="12.75">
      <c r="A66" s="29">
        <v>64</v>
      </c>
      <c r="B66" s="30">
        <v>49</v>
      </c>
      <c r="C66" s="30">
        <v>46</v>
      </c>
      <c r="D66" s="31">
        <v>57</v>
      </c>
      <c r="E66" s="32" t="s">
        <v>59</v>
      </c>
      <c r="F66" s="32"/>
      <c r="G66" s="33">
        <v>64</v>
      </c>
      <c r="H66" s="34">
        <v>48</v>
      </c>
      <c r="I66" s="34">
        <v>20</v>
      </c>
      <c r="J66" s="34">
        <v>60</v>
      </c>
      <c r="K66" s="23">
        <f aca="true" t="shared" si="6" ref="K66:K97">SUM(G66:J66)</f>
        <v>192</v>
      </c>
      <c r="L66" s="24">
        <f t="shared" si="5"/>
        <v>16</v>
      </c>
      <c r="M66" s="25">
        <v>2715</v>
      </c>
      <c r="N66" s="26">
        <f aca="true" t="shared" si="7" ref="N66:N97">K66+L66+M66</f>
        <v>2923</v>
      </c>
    </row>
    <row r="67" spans="1:14" ht="12.75">
      <c r="A67" s="29">
        <v>64</v>
      </c>
      <c r="B67" s="30">
        <v>62</v>
      </c>
      <c r="C67" s="30">
        <v>60</v>
      </c>
      <c r="D67" s="31">
        <v>77</v>
      </c>
      <c r="E67" s="32" t="s">
        <v>72</v>
      </c>
      <c r="F67" s="32"/>
      <c r="G67" s="33">
        <v>64</v>
      </c>
      <c r="H67" s="34">
        <v>50</v>
      </c>
      <c r="I67" s="34">
        <v>13</v>
      </c>
      <c r="J67" s="34">
        <v>62</v>
      </c>
      <c r="K67" s="23">
        <f t="shared" si="6"/>
        <v>189</v>
      </c>
      <c r="L67" s="24">
        <f aca="true" t="shared" si="8" ref="L67:L103">COUNTIF(G67:J67,"&gt;60")*16</f>
        <v>32</v>
      </c>
      <c r="M67" s="25">
        <v>2702</v>
      </c>
      <c r="N67" s="26">
        <f t="shared" si="7"/>
        <v>2923</v>
      </c>
    </row>
    <row r="68" spans="1:14" ht="12.75">
      <c r="A68" s="29">
        <v>66</v>
      </c>
      <c r="B68" s="30">
        <v>69</v>
      </c>
      <c r="C68" s="30">
        <v>40</v>
      </c>
      <c r="D68" s="31">
        <v>42</v>
      </c>
      <c r="E68" s="32" t="s">
        <v>79</v>
      </c>
      <c r="F68" s="32"/>
      <c r="G68" s="33">
        <v>64</v>
      </c>
      <c r="H68" s="34">
        <v>47</v>
      </c>
      <c r="I68" s="34">
        <v>19</v>
      </c>
      <c r="J68" s="34">
        <v>63</v>
      </c>
      <c r="K68" s="23">
        <f t="shared" si="6"/>
        <v>193</v>
      </c>
      <c r="L68" s="24">
        <f t="shared" si="8"/>
        <v>32</v>
      </c>
      <c r="M68" s="25">
        <v>2696</v>
      </c>
      <c r="N68" s="26">
        <f t="shared" si="7"/>
        <v>2921</v>
      </c>
    </row>
    <row r="69" spans="1:14" ht="12.75">
      <c r="A69" s="29">
        <v>67</v>
      </c>
      <c r="B69" s="30">
        <v>79</v>
      </c>
      <c r="C69" s="30">
        <v>79</v>
      </c>
      <c r="D69" s="31">
        <v>76</v>
      </c>
      <c r="E69" s="32" t="s">
        <v>89</v>
      </c>
      <c r="F69" s="32"/>
      <c r="G69" s="33">
        <v>56</v>
      </c>
      <c r="H69" s="34">
        <v>46</v>
      </c>
      <c r="I69" s="34">
        <v>50</v>
      </c>
      <c r="J69" s="34">
        <v>64</v>
      </c>
      <c r="K69" s="23">
        <f t="shared" si="6"/>
        <v>216</v>
      </c>
      <c r="L69" s="24">
        <f t="shared" si="8"/>
        <v>16</v>
      </c>
      <c r="M69" s="25">
        <v>2688</v>
      </c>
      <c r="N69" s="26">
        <f t="shared" si="7"/>
        <v>2920</v>
      </c>
    </row>
    <row r="70" spans="1:14" ht="12.75">
      <c r="A70" s="29">
        <v>68</v>
      </c>
      <c r="B70" s="30">
        <v>69</v>
      </c>
      <c r="C70" s="30">
        <v>78</v>
      </c>
      <c r="D70" s="31">
        <v>61</v>
      </c>
      <c r="E70" s="32" t="s">
        <v>80</v>
      </c>
      <c r="F70" s="32">
        <v>30</v>
      </c>
      <c r="G70" s="33">
        <v>63</v>
      </c>
      <c r="H70" s="34">
        <v>42</v>
      </c>
      <c r="I70" s="34">
        <v>21</v>
      </c>
      <c r="J70" s="34">
        <v>64</v>
      </c>
      <c r="K70" s="23">
        <f t="shared" si="6"/>
        <v>190</v>
      </c>
      <c r="L70" s="24">
        <f t="shared" si="8"/>
        <v>32</v>
      </c>
      <c r="M70" s="25">
        <v>2696</v>
      </c>
      <c r="N70" s="26">
        <f t="shared" si="7"/>
        <v>2918</v>
      </c>
    </row>
    <row r="71" spans="1:14" ht="12.75">
      <c r="A71" s="29">
        <v>68</v>
      </c>
      <c r="B71" s="30">
        <v>77</v>
      </c>
      <c r="C71" s="30">
        <v>69</v>
      </c>
      <c r="D71" s="31">
        <v>98</v>
      </c>
      <c r="E71" s="32" t="s">
        <v>87</v>
      </c>
      <c r="F71" s="32"/>
      <c r="G71" s="33">
        <v>63</v>
      </c>
      <c r="H71" s="34">
        <v>56</v>
      </c>
      <c r="I71" s="34">
        <v>17</v>
      </c>
      <c r="J71" s="34">
        <v>61</v>
      </c>
      <c r="K71" s="23">
        <f t="shared" si="6"/>
        <v>197</v>
      </c>
      <c r="L71" s="24">
        <f t="shared" si="8"/>
        <v>32</v>
      </c>
      <c r="M71" s="25">
        <v>2689</v>
      </c>
      <c r="N71" s="26">
        <f t="shared" si="7"/>
        <v>2918</v>
      </c>
    </row>
    <row r="72" spans="1:14" ht="12.75">
      <c r="A72" s="29">
        <v>70</v>
      </c>
      <c r="B72" s="30">
        <v>46</v>
      </c>
      <c r="C72" s="30">
        <v>70</v>
      </c>
      <c r="D72" s="31">
        <v>87</v>
      </c>
      <c r="E72" s="32" t="s">
        <v>57</v>
      </c>
      <c r="F72" s="32"/>
      <c r="G72" s="33">
        <v>64</v>
      </c>
      <c r="H72" s="34">
        <v>32</v>
      </c>
      <c r="I72" s="34">
        <v>28</v>
      </c>
      <c r="J72" s="34">
        <v>59</v>
      </c>
      <c r="K72" s="23">
        <f t="shared" si="6"/>
        <v>183</v>
      </c>
      <c r="L72" s="24">
        <f t="shared" si="8"/>
        <v>16</v>
      </c>
      <c r="M72" s="25">
        <v>2718</v>
      </c>
      <c r="N72" s="26">
        <f t="shared" si="7"/>
        <v>2917</v>
      </c>
    </row>
    <row r="73" spans="1:14" ht="12.75">
      <c r="A73" s="29">
        <v>70</v>
      </c>
      <c r="B73" s="30">
        <v>61</v>
      </c>
      <c r="C73" s="30">
        <v>47</v>
      </c>
      <c r="D73" s="31">
        <v>47</v>
      </c>
      <c r="E73" s="32" t="s">
        <v>71</v>
      </c>
      <c r="F73" s="32"/>
      <c r="G73" s="33">
        <v>64</v>
      </c>
      <c r="H73" s="34">
        <v>54</v>
      </c>
      <c r="I73" s="34">
        <v>23</v>
      </c>
      <c r="J73" s="34">
        <v>57</v>
      </c>
      <c r="K73" s="23">
        <f t="shared" si="6"/>
        <v>198</v>
      </c>
      <c r="L73" s="24">
        <f t="shared" si="8"/>
        <v>16</v>
      </c>
      <c r="M73" s="25">
        <v>2703</v>
      </c>
      <c r="N73" s="26">
        <f t="shared" si="7"/>
        <v>2917</v>
      </c>
    </row>
    <row r="74" spans="1:14" ht="12.75">
      <c r="A74" s="29">
        <v>70</v>
      </c>
      <c r="B74" s="30">
        <v>76</v>
      </c>
      <c r="C74" s="30">
        <v>55</v>
      </c>
      <c r="D74" s="31">
        <v>39</v>
      </c>
      <c r="E74" s="32" t="s">
        <v>86</v>
      </c>
      <c r="F74" s="32"/>
      <c r="G74" s="33">
        <v>64</v>
      </c>
      <c r="H74" s="34">
        <v>27</v>
      </c>
      <c r="I74" s="34">
        <v>42</v>
      </c>
      <c r="J74" s="34">
        <v>62</v>
      </c>
      <c r="K74" s="23">
        <f t="shared" si="6"/>
        <v>195</v>
      </c>
      <c r="L74" s="24">
        <f t="shared" si="8"/>
        <v>32</v>
      </c>
      <c r="M74" s="25">
        <v>2690</v>
      </c>
      <c r="N74" s="26">
        <f t="shared" si="7"/>
        <v>2917</v>
      </c>
    </row>
    <row r="75" spans="1:14" ht="12.75">
      <c r="A75" s="29">
        <v>73</v>
      </c>
      <c r="B75" s="30">
        <v>69</v>
      </c>
      <c r="C75" s="30">
        <v>83</v>
      </c>
      <c r="D75" s="31">
        <v>68</v>
      </c>
      <c r="E75" s="32" t="s">
        <v>81</v>
      </c>
      <c r="F75" s="32">
        <v>30</v>
      </c>
      <c r="G75" s="33">
        <v>61</v>
      </c>
      <c r="H75" s="34">
        <v>60</v>
      </c>
      <c r="I75" s="34">
        <v>19</v>
      </c>
      <c r="J75" s="34">
        <v>58</v>
      </c>
      <c r="K75" s="23">
        <f t="shared" si="6"/>
        <v>198</v>
      </c>
      <c r="L75" s="24">
        <f t="shared" si="8"/>
        <v>16</v>
      </c>
      <c r="M75" s="25">
        <v>2696</v>
      </c>
      <c r="N75" s="26">
        <f t="shared" si="7"/>
        <v>2910</v>
      </c>
    </row>
    <row r="76" spans="1:14" ht="12.75">
      <c r="A76" s="29">
        <v>73</v>
      </c>
      <c r="B76" s="30">
        <v>74</v>
      </c>
      <c r="C76" s="30">
        <v>60</v>
      </c>
      <c r="D76" s="31">
        <v>84</v>
      </c>
      <c r="E76" s="32" t="s">
        <v>84</v>
      </c>
      <c r="F76" s="32"/>
      <c r="G76" s="33">
        <v>64</v>
      </c>
      <c r="H76" s="34">
        <v>50</v>
      </c>
      <c r="I76" s="34">
        <v>30</v>
      </c>
      <c r="J76" s="34">
        <v>56</v>
      </c>
      <c r="K76" s="23">
        <f t="shared" si="6"/>
        <v>200</v>
      </c>
      <c r="L76" s="24">
        <f t="shared" si="8"/>
        <v>16</v>
      </c>
      <c r="M76" s="25">
        <v>2694</v>
      </c>
      <c r="N76" s="26">
        <f t="shared" si="7"/>
        <v>2910</v>
      </c>
    </row>
    <row r="77" spans="1:14" ht="12.75">
      <c r="A77" s="29">
        <v>75</v>
      </c>
      <c r="B77" s="30">
        <v>65</v>
      </c>
      <c r="C77" s="30">
        <v>55</v>
      </c>
      <c r="D77" s="31">
        <v>91</v>
      </c>
      <c r="E77" s="32" t="s">
        <v>75</v>
      </c>
      <c r="F77" s="32">
        <v>30</v>
      </c>
      <c r="G77" s="33">
        <v>63</v>
      </c>
      <c r="H77" s="34">
        <v>47</v>
      </c>
      <c r="I77" s="34">
        <v>25</v>
      </c>
      <c r="J77" s="34">
        <v>57</v>
      </c>
      <c r="K77" s="23">
        <f t="shared" si="6"/>
        <v>192</v>
      </c>
      <c r="L77" s="24">
        <f t="shared" si="8"/>
        <v>16</v>
      </c>
      <c r="M77" s="25">
        <v>2700</v>
      </c>
      <c r="N77" s="26">
        <f t="shared" si="7"/>
        <v>2908</v>
      </c>
    </row>
    <row r="78" spans="1:14" ht="12.75">
      <c r="A78" s="29">
        <v>75</v>
      </c>
      <c r="B78" s="30">
        <v>88</v>
      </c>
      <c r="C78" s="30">
        <v>85</v>
      </c>
      <c r="D78" s="31">
        <v>80</v>
      </c>
      <c r="E78" s="32" t="s">
        <v>99</v>
      </c>
      <c r="F78" s="32">
        <v>30</v>
      </c>
      <c r="G78" s="33">
        <v>63</v>
      </c>
      <c r="H78" s="34">
        <v>54</v>
      </c>
      <c r="I78" s="34">
        <v>20</v>
      </c>
      <c r="J78" s="34">
        <v>64</v>
      </c>
      <c r="K78" s="23">
        <f t="shared" si="6"/>
        <v>201</v>
      </c>
      <c r="L78" s="24">
        <f t="shared" si="8"/>
        <v>32</v>
      </c>
      <c r="M78" s="25">
        <v>2675</v>
      </c>
      <c r="N78" s="26">
        <f t="shared" si="7"/>
        <v>2908</v>
      </c>
    </row>
    <row r="79" spans="1:14" ht="12.75">
      <c r="A79" s="29">
        <v>77</v>
      </c>
      <c r="B79" s="30">
        <v>58</v>
      </c>
      <c r="C79" s="30">
        <v>58</v>
      </c>
      <c r="D79" s="31">
        <v>38</v>
      </c>
      <c r="E79" s="32" t="s">
        <v>68</v>
      </c>
      <c r="F79" s="32">
        <v>20</v>
      </c>
      <c r="G79" s="33">
        <v>56</v>
      </c>
      <c r="H79" s="34">
        <v>47</v>
      </c>
      <c r="I79" s="34">
        <v>19</v>
      </c>
      <c r="J79" s="34">
        <v>63</v>
      </c>
      <c r="K79" s="23">
        <f t="shared" si="6"/>
        <v>185</v>
      </c>
      <c r="L79" s="24">
        <f t="shared" si="8"/>
        <v>16</v>
      </c>
      <c r="M79" s="25">
        <v>2706</v>
      </c>
      <c r="N79" s="26">
        <f t="shared" si="7"/>
        <v>2907</v>
      </c>
    </row>
    <row r="80" spans="1:14" ht="12.75">
      <c r="A80" s="29">
        <v>78</v>
      </c>
      <c r="B80" s="30">
        <v>101</v>
      </c>
      <c r="C80" s="30">
        <v>102</v>
      </c>
      <c r="D80" s="31">
        <v>80</v>
      </c>
      <c r="E80" s="32" t="s">
        <v>111</v>
      </c>
      <c r="F80" s="32"/>
      <c r="G80" s="33">
        <v>56</v>
      </c>
      <c r="H80" s="34">
        <v>48</v>
      </c>
      <c r="I80" s="34">
        <v>57</v>
      </c>
      <c r="J80" s="34">
        <v>64</v>
      </c>
      <c r="K80" s="23">
        <f t="shared" si="6"/>
        <v>225</v>
      </c>
      <c r="L80" s="24">
        <f t="shared" si="8"/>
        <v>16</v>
      </c>
      <c r="M80" s="25">
        <v>2664</v>
      </c>
      <c r="N80" s="26">
        <f t="shared" si="7"/>
        <v>2905</v>
      </c>
    </row>
    <row r="81" spans="1:14" ht="12.75">
      <c r="A81" s="29">
        <v>79</v>
      </c>
      <c r="B81" s="30">
        <v>74</v>
      </c>
      <c r="C81" s="30">
        <v>72</v>
      </c>
      <c r="D81" s="31">
        <v>65</v>
      </c>
      <c r="E81" s="32" t="s">
        <v>85</v>
      </c>
      <c r="F81" s="32">
        <v>30</v>
      </c>
      <c r="G81" s="33">
        <v>64</v>
      </c>
      <c r="H81" s="34">
        <v>58</v>
      </c>
      <c r="I81" s="34">
        <v>18</v>
      </c>
      <c r="J81" s="34">
        <v>54</v>
      </c>
      <c r="K81" s="23">
        <f t="shared" si="6"/>
        <v>194</v>
      </c>
      <c r="L81" s="24">
        <f t="shared" si="8"/>
        <v>16</v>
      </c>
      <c r="M81" s="25">
        <v>2694</v>
      </c>
      <c r="N81" s="26">
        <f t="shared" si="7"/>
        <v>2904</v>
      </c>
    </row>
    <row r="82" spans="1:14" ht="12.75">
      <c r="A82" s="29">
        <v>79</v>
      </c>
      <c r="B82" s="30">
        <v>96</v>
      </c>
      <c r="C82" s="30">
        <v>97</v>
      </c>
      <c r="D82" s="31">
        <v>124</v>
      </c>
      <c r="E82" s="32" t="s">
        <v>106</v>
      </c>
      <c r="F82" s="32"/>
      <c r="G82" s="33">
        <v>64</v>
      </c>
      <c r="H82" s="34">
        <v>56</v>
      </c>
      <c r="I82" s="34">
        <v>22</v>
      </c>
      <c r="J82" s="34">
        <v>62</v>
      </c>
      <c r="K82" s="23">
        <f t="shared" si="6"/>
        <v>204</v>
      </c>
      <c r="L82" s="24">
        <f t="shared" si="8"/>
        <v>32</v>
      </c>
      <c r="M82" s="25">
        <v>2668</v>
      </c>
      <c r="N82" s="26">
        <f t="shared" si="7"/>
        <v>2904</v>
      </c>
    </row>
    <row r="83" spans="1:14" ht="12.75">
      <c r="A83" s="29">
        <v>81</v>
      </c>
      <c r="B83" s="30">
        <v>51</v>
      </c>
      <c r="C83" s="30">
        <v>75</v>
      </c>
      <c r="D83" s="31">
        <v>42</v>
      </c>
      <c r="E83" s="32" t="s">
        <v>61</v>
      </c>
      <c r="F83" s="32">
        <v>30</v>
      </c>
      <c r="G83" s="33">
        <v>59</v>
      </c>
      <c r="H83" s="34">
        <v>53</v>
      </c>
      <c r="I83" s="34">
        <v>19</v>
      </c>
      <c r="J83" s="34">
        <v>58</v>
      </c>
      <c r="K83" s="23">
        <f t="shared" si="6"/>
        <v>189</v>
      </c>
      <c r="L83" s="24">
        <f t="shared" si="8"/>
        <v>0</v>
      </c>
      <c r="M83" s="25">
        <v>2714</v>
      </c>
      <c r="N83" s="26">
        <f t="shared" si="7"/>
        <v>2903</v>
      </c>
    </row>
    <row r="84" spans="1:14" ht="12.75">
      <c r="A84" s="29">
        <v>81</v>
      </c>
      <c r="B84" s="30">
        <v>82</v>
      </c>
      <c r="C84" s="30">
        <v>81</v>
      </c>
      <c r="D84" s="31">
        <v>103</v>
      </c>
      <c r="E84" s="32" t="s">
        <v>93</v>
      </c>
      <c r="F84" s="32">
        <v>30</v>
      </c>
      <c r="G84" s="33">
        <v>64</v>
      </c>
      <c r="H84" s="34">
        <v>45</v>
      </c>
      <c r="I84" s="34">
        <v>39</v>
      </c>
      <c r="J84" s="34">
        <v>59</v>
      </c>
      <c r="K84" s="23">
        <f t="shared" si="6"/>
        <v>207</v>
      </c>
      <c r="L84" s="24">
        <f t="shared" si="8"/>
        <v>16</v>
      </c>
      <c r="M84" s="25">
        <v>2680</v>
      </c>
      <c r="N84" s="26">
        <f t="shared" si="7"/>
        <v>2903</v>
      </c>
    </row>
    <row r="85" spans="1:14" ht="12.75">
      <c r="A85" s="29">
        <v>83</v>
      </c>
      <c r="B85" s="30">
        <v>82</v>
      </c>
      <c r="C85" s="30">
        <v>53</v>
      </c>
      <c r="D85" s="31">
        <v>36</v>
      </c>
      <c r="E85" s="32" t="s">
        <v>92</v>
      </c>
      <c r="F85" s="32">
        <v>30</v>
      </c>
      <c r="G85" s="33">
        <v>64</v>
      </c>
      <c r="H85" s="34">
        <v>52</v>
      </c>
      <c r="I85" s="34">
        <v>39</v>
      </c>
      <c r="J85" s="34">
        <v>51</v>
      </c>
      <c r="K85" s="23">
        <f t="shared" si="6"/>
        <v>206</v>
      </c>
      <c r="L85" s="24">
        <f t="shared" si="8"/>
        <v>16</v>
      </c>
      <c r="M85" s="25">
        <v>2680</v>
      </c>
      <c r="N85" s="26">
        <f t="shared" si="7"/>
        <v>2902</v>
      </c>
    </row>
    <row r="86" spans="1:14" ht="12.75">
      <c r="A86" s="29">
        <v>84</v>
      </c>
      <c r="B86" s="30">
        <v>88</v>
      </c>
      <c r="C86" s="30">
        <v>87</v>
      </c>
      <c r="D86" s="31">
        <v>68</v>
      </c>
      <c r="E86" s="32" t="s">
        <v>100</v>
      </c>
      <c r="F86" s="32">
        <v>30</v>
      </c>
      <c r="G86" s="33">
        <v>63</v>
      </c>
      <c r="H86" s="34">
        <v>47</v>
      </c>
      <c r="I86" s="34">
        <v>20</v>
      </c>
      <c r="J86" s="34">
        <v>62</v>
      </c>
      <c r="K86" s="23">
        <f t="shared" si="6"/>
        <v>192</v>
      </c>
      <c r="L86" s="24">
        <f t="shared" si="8"/>
        <v>32</v>
      </c>
      <c r="M86" s="25">
        <v>2675</v>
      </c>
      <c r="N86" s="26">
        <f t="shared" si="7"/>
        <v>2899</v>
      </c>
    </row>
    <row r="87" spans="1:14" ht="12.75">
      <c r="A87" s="29">
        <v>85</v>
      </c>
      <c r="B87" s="30">
        <v>85</v>
      </c>
      <c r="C87" s="30">
        <v>87</v>
      </c>
      <c r="D87" s="31">
        <v>31</v>
      </c>
      <c r="E87" s="32" t="s">
        <v>95</v>
      </c>
      <c r="F87" s="32">
        <v>30</v>
      </c>
      <c r="G87" s="33">
        <v>63</v>
      </c>
      <c r="H87" s="34">
        <v>48</v>
      </c>
      <c r="I87" s="34">
        <v>30</v>
      </c>
      <c r="J87" s="34">
        <v>60</v>
      </c>
      <c r="K87" s="23">
        <f t="shared" si="6"/>
        <v>201</v>
      </c>
      <c r="L87" s="24">
        <f t="shared" si="8"/>
        <v>16</v>
      </c>
      <c r="M87" s="25">
        <v>2677</v>
      </c>
      <c r="N87" s="26">
        <f t="shared" si="7"/>
        <v>2894</v>
      </c>
    </row>
    <row r="88" spans="1:14" ht="12.75">
      <c r="A88" s="29">
        <v>85</v>
      </c>
      <c r="B88" s="30">
        <v>99</v>
      </c>
      <c r="C88" s="30">
        <v>96</v>
      </c>
      <c r="D88" s="31">
        <v>118</v>
      </c>
      <c r="E88" s="32" t="s">
        <v>110</v>
      </c>
      <c r="F88" s="32"/>
      <c r="G88" s="33">
        <v>63</v>
      </c>
      <c r="H88" s="34">
        <v>55</v>
      </c>
      <c r="I88" s="34">
        <v>16</v>
      </c>
      <c r="J88" s="34">
        <v>62</v>
      </c>
      <c r="K88" s="23">
        <f t="shared" si="6"/>
        <v>196</v>
      </c>
      <c r="L88" s="24">
        <f t="shared" si="8"/>
        <v>32</v>
      </c>
      <c r="M88" s="25">
        <v>2666</v>
      </c>
      <c r="N88" s="26">
        <f t="shared" si="7"/>
        <v>2894</v>
      </c>
    </row>
    <row r="89" spans="1:14" ht="12.75">
      <c r="A89" s="29">
        <v>87</v>
      </c>
      <c r="B89" s="30">
        <v>82</v>
      </c>
      <c r="C89" s="30">
        <v>107</v>
      </c>
      <c r="D89" s="31">
        <v>127</v>
      </c>
      <c r="E89" s="32" t="s">
        <v>94</v>
      </c>
      <c r="F89" s="32"/>
      <c r="G89" s="33">
        <v>64</v>
      </c>
      <c r="H89" s="34">
        <v>53</v>
      </c>
      <c r="I89" s="34">
        <v>21</v>
      </c>
      <c r="J89" s="34">
        <v>59</v>
      </c>
      <c r="K89" s="23">
        <f t="shared" si="6"/>
        <v>197</v>
      </c>
      <c r="L89" s="24">
        <f t="shared" si="8"/>
        <v>16</v>
      </c>
      <c r="M89" s="25">
        <v>2680</v>
      </c>
      <c r="N89" s="26">
        <f t="shared" si="7"/>
        <v>2893</v>
      </c>
    </row>
    <row r="90" spans="1:14" ht="12.75">
      <c r="A90" s="29">
        <v>88</v>
      </c>
      <c r="B90" s="30">
        <v>103</v>
      </c>
      <c r="C90" s="30">
        <v>132</v>
      </c>
      <c r="D90" s="31">
        <v>107</v>
      </c>
      <c r="E90" s="32" t="s">
        <v>114</v>
      </c>
      <c r="F90" s="32"/>
      <c r="G90" s="33">
        <v>60</v>
      </c>
      <c r="H90" s="34">
        <v>61</v>
      </c>
      <c r="I90" s="34">
        <v>22</v>
      </c>
      <c r="J90" s="34">
        <v>63</v>
      </c>
      <c r="K90" s="23">
        <f t="shared" si="6"/>
        <v>206</v>
      </c>
      <c r="L90" s="24">
        <f t="shared" si="8"/>
        <v>32</v>
      </c>
      <c r="M90" s="25">
        <v>2653</v>
      </c>
      <c r="N90" s="26">
        <f t="shared" si="7"/>
        <v>2891</v>
      </c>
    </row>
    <row r="91" spans="1:14" ht="12.75">
      <c r="A91" s="29">
        <v>89</v>
      </c>
      <c r="B91" s="30">
        <v>66</v>
      </c>
      <c r="C91" s="30">
        <v>55</v>
      </c>
      <c r="D91" s="31">
        <v>78</v>
      </c>
      <c r="E91" s="32" t="s">
        <v>76</v>
      </c>
      <c r="F91" s="32"/>
      <c r="G91" s="33">
        <v>60</v>
      </c>
      <c r="H91" s="34">
        <v>51</v>
      </c>
      <c r="I91" s="34">
        <v>21</v>
      </c>
      <c r="J91" s="34">
        <v>58</v>
      </c>
      <c r="K91" s="23">
        <f t="shared" si="6"/>
        <v>190</v>
      </c>
      <c r="L91" s="24">
        <f t="shared" si="8"/>
        <v>0</v>
      </c>
      <c r="M91" s="25">
        <v>2697</v>
      </c>
      <c r="N91" s="26">
        <f t="shared" si="7"/>
        <v>2887</v>
      </c>
    </row>
    <row r="92" spans="1:14" ht="12.75">
      <c r="A92" s="29">
        <v>90</v>
      </c>
      <c r="B92" s="30">
        <v>87</v>
      </c>
      <c r="C92" s="30">
        <v>99</v>
      </c>
      <c r="D92" s="31">
        <v>115</v>
      </c>
      <c r="E92" s="32" t="s">
        <v>97</v>
      </c>
      <c r="F92" s="32"/>
      <c r="G92" s="33">
        <v>60</v>
      </c>
      <c r="H92" s="34">
        <v>51</v>
      </c>
      <c r="I92" s="34">
        <v>21</v>
      </c>
      <c r="J92" s="34">
        <v>62</v>
      </c>
      <c r="K92" s="23">
        <f t="shared" si="6"/>
        <v>194</v>
      </c>
      <c r="L92" s="24">
        <f t="shared" si="8"/>
        <v>16</v>
      </c>
      <c r="M92" s="25">
        <v>2676</v>
      </c>
      <c r="N92" s="26">
        <f t="shared" si="7"/>
        <v>2886</v>
      </c>
    </row>
    <row r="93" spans="1:14" ht="12.75">
      <c r="A93" s="29">
        <v>90</v>
      </c>
      <c r="B93" s="30">
        <v>92</v>
      </c>
      <c r="C93" s="30">
        <v>91</v>
      </c>
      <c r="D93" s="31">
        <v>109</v>
      </c>
      <c r="E93" s="32" t="s">
        <v>102</v>
      </c>
      <c r="F93" s="32">
        <v>30</v>
      </c>
      <c r="G93" s="33">
        <v>64</v>
      </c>
      <c r="H93" s="34">
        <v>50</v>
      </c>
      <c r="I93" s="34">
        <v>25</v>
      </c>
      <c r="J93" s="34">
        <v>59</v>
      </c>
      <c r="K93" s="23">
        <f t="shared" si="6"/>
        <v>198</v>
      </c>
      <c r="L93" s="24">
        <f t="shared" si="8"/>
        <v>16</v>
      </c>
      <c r="M93" s="25">
        <v>2672</v>
      </c>
      <c r="N93" s="26">
        <f t="shared" si="7"/>
        <v>2886</v>
      </c>
    </row>
    <row r="94" spans="1:14" ht="12.75">
      <c r="A94" s="29">
        <v>90</v>
      </c>
      <c r="B94" s="30">
        <v>93</v>
      </c>
      <c r="C94" s="30">
        <v>105</v>
      </c>
      <c r="D94" s="31">
        <v>100</v>
      </c>
      <c r="E94" s="32" t="s">
        <v>105</v>
      </c>
      <c r="F94" s="32">
        <v>30</v>
      </c>
      <c r="G94" s="33">
        <v>64</v>
      </c>
      <c r="H94" s="34">
        <v>36</v>
      </c>
      <c r="I94" s="34">
        <v>23</v>
      </c>
      <c r="J94" s="34">
        <v>61</v>
      </c>
      <c r="K94" s="23">
        <f t="shared" si="6"/>
        <v>184</v>
      </c>
      <c r="L94" s="24">
        <f t="shared" si="8"/>
        <v>32</v>
      </c>
      <c r="M94" s="25">
        <v>2670</v>
      </c>
      <c r="N94" s="26">
        <f t="shared" si="7"/>
        <v>2886</v>
      </c>
    </row>
    <row r="95" spans="1:14" ht="12.75">
      <c r="A95" s="29">
        <v>90</v>
      </c>
      <c r="B95" s="30">
        <v>97</v>
      </c>
      <c r="C95" s="30">
        <v>116</v>
      </c>
      <c r="D95" s="31">
        <v>84</v>
      </c>
      <c r="E95" s="32" t="s">
        <v>108</v>
      </c>
      <c r="F95" s="32"/>
      <c r="G95" s="33">
        <v>64</v>
      </c>
      <c r="H95" s="34">
        <v>43</v>
      </c>
      <c r="I95" s="34">
        <v>38</v>
      </c>
      <c r="J95" s="34">
        <v>58</v>
      </c>
      <c r="K95" s="23">
        <f t="shared" si="6"/>
        <v>203</v>
      </c>
      <c r="L95" s="24">
        <f t="shared" si="8"/>
        <v>16</v>
      </c>
      <c r="M95" s="25">
        <v>2667</v>
      </c>
      <c r="N95" s="26">
        <f t="shared" si="7"/>
        <v>2886</v>
      </c>
    </row>
    <row r="96" spans="1:14" ht="12.75">
      <c r="A96" s="29">
        <v>94</v>
      </c>
      <c r="B96" s="30">
        <v>97</v>
      </c>
      <c r="C96" s="30">
        <v>99</v>
      </c>
      <c r="D96" s="31">
        <v>121</v>
      </c>
      <c r="E96" s="32" t="s">
        <v>107</v>
      </c>
      <c r="F96" s="32"/>
      <c r="G96" s="33">
        <v>64</v>
      </c>
      <c r="H96" s="34">
        <v>49</v>
      </c>
      <c r="I96" s="34">
        <v>28</v>
      </c>
      <c r="J96" s="34">
        <v>60</v>
      </c>
      <c r="K96" s="23">
        <f t="shared" si="6"/>
        <v>201</v>
      </c>
      <c r="L96" s="24">
        <f t="shared" si="8"/>
        <v>16</v>
      </c>
      <c r="M96" s="25">
        <v>2667</v>
      </c>
      <c r="N96" s="26">
        <f t="shared" si="7"/>
        <v>2884</v>
      </c>
    </row>
    <row r="97" spans="1:14" ht="12.75">
      <c r="A97" s="29">
        <v>95</v>
      </c>
      <c r="B97" s="30">
        <v>80</v>
      </c>
      <c r="C97" s="30">
        <v>79</v>
      </c>
      <c r="D97" s="31">
        <v>93</v>
      </c>
      <c r="E97" s="32" t="s">
        <v>90</v>
      </c>
      <c r="F97" s="32"/>
      <c r="G97" s="33">
        <v>56</v>
      </c>
      <c r="H97" s="34">
        <v>32</v>
      </c>
      <c r="I97" s="34">
        <v>50</v>
      </c>
      <c r="J97" s="34">
        <v>59</v>
      </c>
      <c r="K97" s="23">
        <f t="shared" si="6"/>
        <v>197</v>
      </c>
      <c r="L97" s="24">
        <f t="shared" si="8"/>
        <v>0</v>
      </c>
      <c r="M97" s="25">
        <v>2685</v>
      </c>
      <c r="N97" s="26">
        <f t="shared" si="7"/>
        <v>2882</v>
      </c>
    </row>
    <row r="98" spans="1:14" ht="12.75">
      <c r="A98" s="29">
        <v>96</v>
      </c>
      <c r="B98" s="30">
        <v>102</v>
      </c>
      <c r="C98" s="30">
        <v>89</v>
      </c>
      <c r="D98" s="31">
        <v>98</v>
      </c>
      <c r="E98" s="32" t="s">
        <v>112</v>
      </c>
      <c r="F98" s="32">
        <v>30</v>
      </c>
      <c r="G98" s="33">
        <v>61</v>
      </c>
      <c r="H98" s="34">
        <v>46</v>
      </c>
      <c r="I98" s="34">
        <v>18</v>
      </c>
      <c r="J98" s="34">
        <v>64</v>
      </c>
      <c r="K98" s="23">
        <f aca="true" t="shared" si="9" ref="K98:K129">SUM(G98:J98)</f>
        <v>189</v>
      </c>
      <c r="L98" s="24">
        <f t="shared" si="8"/>
        <v>32</v>
      </c>
      <c r="M98" s="25">
        <v>2660</v>
      </c>
      <c r="N98" s="26">
        <f aca="true" t="shared" si="10" ref="N98:N129">K98+L98+M98</f>
        <v>2881</v>
      </c>
    </row>
    <row r="99" spans="1:14" ht="12.75">
      <c r="A99" s="29">
        <v>97</v>
      </c>
      <c r="B99" s="30">
        <v>105</v>
      </c>
      <c r="C99" s="30">
        <v>103</v>
      </c>
      <c r="D99" s="31">
        <v>121</v>
      </c>
      <c r="E99" s="32" t="s">
        <v>115</v>
      </c>
      <c r="F99" s="32"/>
      <c r="G99" s="33">
        <v>63</v>
      </c>
      <c r="H99" s="34">
        <v>51</v>
      </c>
      <c r="I99" s="34">
        <v>21</v>
      </c>
      <c r="J99" s="34">
        <v>62</v>
      </c>
      <c r="K99" s="23">
        <f t="shared" si="9"/>
        <v>197</v>
      </c>
      <c r="L99" s="24">
        <f t="shared" si="8"/>
        <v>32</v>
      </c>
      <c r="M99" s="25">
        <v>2651</v>
      </c>
      <c r="N99" s="26">
        <f t="shared" si="10"/>
        <v>2880</v>
      </c>
    </row>
    <row r="100" spans="1:14" ht="12.75">
      <c r="A100" s="29">
        <v>98</v>
      </c>
      <c r="B100" s="30">
        <v>93</v>
      </c>
      <c r="C100" s="30">
        <v>91</v>
      </c>
      <c r="D100" s="31">
        <v>48</v>
      </c>
      <c r="E100" s="32" t="s">
        <v>103</v>
      </c>
      <c r="F100" s="32"/>
      <c r="G100" s="33">
        <v>62</v>
      </c>
      <c r="H100" s="34">
        <v>42</v>
      </c>
      <c r="I100" s="34">
        <v>29</v>
      </c>
      <c r="J100" s="34">
        <v>60</v>
      </c>
      <c r="K100" s="23">
        <f t="shared" si="9"/>
        <v>193</v>
      </c>
      <c r="L100" s="24">
        <f t="shared" si="8"/>
        <v>16</v>
      </c>
      <c r="M100" s="25">
        <v>2670</v>
      </c>
      <c r="N100" s="26">
        <f t="shared" si="10"/>
        <v>2879</v>
      </c>
    </row>
    <row r="101" spans="1:14" ht="12.75">
      <c r="A101" s="29">
        <v>98</v>
      </c>
      <c r="B101" s="30">
        <v>108</v>
      </c>
      <c r="C101" s="30">
        <v>109</v>
      </c>
      <c r="D101" s="31">
        <v>130</v>
      </c>
      <c r="E101" s="32" t="s">
        <v>119</v>
      </c>
      <c r="F101" s="32"/>
      <c r="G101" s="33">
        <v>64</v>
      </c>
      <c r="H101" s="34">
        <v>55</v>
      </c>
      <c r="I101" s="34">
        <v>22</v>
      </c>
      <c r="J101" s="34">
        <v>62</v>
      </c>
      <c r="K101" s="23">
        <f t="shared" si="9"/>
        <v>203</v>
      </c>
      <c r="L101" s="24">
        <f t="shared" si="8"/>
        <v>32</v>
      </c>
      <c r="M101" s="25">
        <v>2644</v>
      </c>
      <c r="N101" s="26">
        <f t="shared" si="10"/>
        <v>2879</v>
      </c>
    </row>
    <row r="102" spans="1:14" ht="12.75">
      <c r="A102" s="29">
        <v>100</v>
      </c>
      <c r="B102" s="30">
        <v>66</v>
      </c>
      <c r="C102" s="30">
        <v>72</v>
      </c>
      <c r="D102" s="31">
        <v>46</v>
      </c>
      <c r="E102" s="32" t="s">
        <v>78</v>
      </c>
      <c r="F102" s="32"/>
      <c r="G102" s="33">
        <v>56</v>
      </c>
      <c r="H102" s="34">
        <v>32</v>
      </c>
      <c r="I102" s="34">
        <v>34</v>
      </c>
      <c r="J102" s="34">
        <v>58</v>
      </c>
      <c r="K102" s="23">
        <f t="shared" si="9"/>
        <v>180</v>
      </c>
      <c r="L102" s="24">
        <f t="shared" si="8"/>
        <v>0</v>
      </c>
      <c r="M102" s="25">
        <v>2697</v>
      </c>
      <c r="N102" s="26">
        <f t="shared" si="10"/>
        <v>2877</v>
      </c>
    </row>
    <row r="103" spans="1:14" ht="12.75">
      <c r="A103" s="29">
        <v>100</v>
      </c>
      <c r="B103" s="30">
        <v>99</v>
      </c>
      <c r="C103" s="30">
        <v>84</v>
      </c>
      <c r="D103" s="31">
        <v>96</v>
      </c>
      <c r="E103" s="32" t="s">
        <v>109</v>
      </c>
      <c r="F103" s="32"/>
      <c r="G103" s="33">
        <v>63</v>
      </c>
      <c r="H103" s="34">
        <v>51</v>
      </c>
      <c r="I103" s="34">
        <v>21</v>
      </c>
      <c r="J103" s="34">
        <v>60</v>
      </c>
      <c r="K103" s="23">
        <f t="shared" si="9"/>
        <v>195</v>
      </c>
      <c r="L103" s="24">
        <f t="shared" si="8"/>
        <v>16</v>
      </c>
      <c r="M103" s="25">
        <v>2666</v>
      </c>
      <c r="N103" s="26">
        <f t="shared" si="10"/>
        <v>2877</v>
      </c>
    </row>
    <row r="104" spans="1:19" s="28" customFormat="1" ht="12.75">
      <c r="A104" s="15"/>
      <c r="B104" s="16"/>
      <c r="C104" s="16"/>
      <c r="D104" s="38"/>
      <c r="E104" s="18" t="s">
        <v>10</v>
      </c>
      <c r="F104" s="18"/>
      <c r="G104" s="19">
        <v>61</v>
      </c>
      <c r="H104" s="20">
        <v>47</v>
      </c>
      <c r="I104" s="21">
        <v>30</v>
      </c>
      <c r="J104" s="22">
        <v>60</v>
      </c>
      <c r="K104" s="23">
        <f t="shared" si="9"/>
        <v>198</v>
      </c>
      <c r="L104" s="24">
        <v>21</v>
      </c>
      <c r="M104" s="25">
        <v>2658</v>
      </c>
      <c r="N104" s="26">
        <f t="shared" si="10"/>
        <v>2877</v>
      </c>
      <c r="O104" s="27"/>
      <c r="P104" s="27"/>
      <c r="Q104" s="27"/>
      <c r="R104" s="27"/>
      <c r="S104" s="27"/>
    </row>
    <row r="105" spans="1:14" ht="12.75">
      <c r="A105" s="29">
        <v>102</v>
      </c>
      <c r="B105" s="30">
        <v>110</v>
      </c>
      <c r="C105" s="30">
        <v>118</v>
      </c>
      <c r="D105" s="31">
        <v>129</v>
      </c>
      <c r="E105" s="32" t="s">
        <v>120</v>
      </c>
      <c r="F105" s="32"/>
      <c r="G105" s="33">
        <v>62</v>
      </c>
      <c r="H105" s="34">
        <v>57</v>
      </c>
      <c r="I105" s="34">
        <v>21</v>
      </c>
      <c r="J105" s="34">
        <v>61</v>
      </c>
      <c r="K105" s="23">
        <f t="shared" si="9"/>
        <v>201</v>
      </c>
      <c r="L105" s="24">
        <f aca="true" t="shared" si="11" ref="L105:L136">COUNTIF(G105:J105,"&gt;60")*16</f>
        <v>32</v>
      </c>
      <c r="M105" s="25">
        <v>2642</v>
      </c>
      <c r="N105" s="26">
        <f t="shared" si="10"/>
        <v>2875</v>
      </c>
    </row>
    <row r="106" spans="1:14" ht="12.75">
      <c r="A106" s="29">
        <v>103</v>
      </c>
      <c r="B106" s="30">
        <v>112</v>
      </c>
      <c r="C106" s="30">
        <v>93</v>
      </c>
      <c r="D106" s="31">
        <v>24</v>
      </c>
      <c r="E106" s="32" t="s">
        <v>122</v>
      </c>
      <c r="F106" s="32"/>
      <c r="G106" s="33">
        <v>60</v>
      </c>
      <c r="H106" s="34">
        <v>53</v>
      </c>
      <c r="I106" s="34">
        <v>45</v>
      </c>
      <c r="J106" s="34">
        <v>64</v>
      </c>
      <c r="K106" s="23">
        <f t="shared" si="9"/>
        <v>222</v>
      </c>
      <c r="L106" s="24">
        <f t="shared" si="11"/>
        <v>16</v>
      </c>
      <c r="M106" s="25">
        <v>2636</v>
      </c>
      <c r="N106" s="26">
        <f t="shared" si="10"/>
        <v>2874</v>
      </c>
    </row>
    <row r="107" spans="1:14" ht="12.75">
      <c r="A107" s="29">
        <v>103</v>
      </c>
      <c r="B107" s="30">
        <v>114</v>
      </c>
      <c r="C107" s="30">
        <v>110</v>
      </c>
      <c r="D107" s="31">
        <v>107</v>
      </c>
      <c r="E107" s="32" t="s">
        <v>124</v>
      </c>
      <c r="F107" s="32">
        <v>30</v>
      </c>
      <c r="G107" s="33">
        <v>64</v>
      </c>
      <c r="H107" s="34">
        <v>55</v>
      </c>
      <c r="I107" s="34">
        <v>26</v>
      </c>
      <c r="J107" s="34">
        <v>63</v>
      </c>
      <c r="K107" s="23">
        <f t="shared" si="9"/>
        <v>208</v>
      </c>
      <c r="L107" s="24">
        <f t="shared" si="11"/>
        <v>32</v>
      </c>
      <c r="M107" s="25">
        <v>2634</v>
      </c>
      <c r="N107" s="26">
        <f t="shared" si="10"/>
        <v>2874</v>
      </c>
    </row>
    <row r="108" spans="1:14" ht="12.75">
      <c r="A108" s="29">
        <v>105</v>
      </c>
      <c r="B108" s="30">
        <v>107</v>
      </c>
      <c r="C108" s="30">
        <v>101</v>
      </c>
      <c r="D108" s="31">
        <v>112</v>
      </c>
      <c r="E108" s="32" t="s">
        <v>117</v>
      </c>
      <c r="F108" s="32"/>
      <c r="G108" s="33">
        <v>61</v>
      </c>
      <c r="H108" s="34">
        <v>51</v>
      </c>
      <c r="I108" s="34">
        <v>21</v>
      </c>
      <c r="J108" s="34">
        <v>62</v>
      </c>
      <c r="K108" s="23">
        <f t="shared" si="9"/>
        <v>195</v>
      </c>
      <c r="L108" s="24">
        <f t="shared" si="11"/>
        <v>32</v>
      </c>
      <c r="M108" s="25">
        <v>2646</v>
      </c>
      <c r="N108" s="26">
        <f t="shared" si="10"/>
        <v>2873</v>
      </c>
    </row>
    <row r="109" spans="1:14" ht="12.75">
      <c r="A109" s="29">
        <v>106</v>
      </c>
      <c r="B109" s="30">
        <v>88</v>
      </c>
      <c r="C109" s="30">
        <v>76</v>
      </c>
      <c r="D109" s="31">
        <v>72</v>
      </c>
      <c r="E109" s="32" t="s">
        <v>98</v>
      </c>
      <c r="F109" s="32">
        <v>30</v>
      </c>
      <c r="G109" s="33">
        <v>52</v>
      </c>
      <c r="H109" s="34">
        <v>55</v>
      </c>
      <c r="I109" s="34">
        <v>37</v>
      </c>
      <c r="J109" s="34">
        <v>53</v>
      </c>
      <c r="K109" s="23">
        <f t="shared" si="9"/>
        <v>197</v>
      </c>
      <c r="L109" s="24">
        <f t="shared" si="11"/>
        <v>0</v>
      </c>
      <c r="M109" s="25">
        <v>2675</v>
      </c>
      <c r="N109" s="26">
        <f t="shared" si="10"/>
        <v>2872</v>
      </c>
    </row>
    <row r="110" spans="1:14" ht="12.75">
      <c r="A110" s="29">
        <v>107</v>
      </c>
      <c r="B110" s="30">
        <v>93</v>
      </c>
      <c r="C110" s="30">
        <v>97</v>
      </c>
      <c r="D110" s="31">
        <v>118</v>
      </c>
      <c r="E110" s="32" t="s">
        <v>104</v>
      </c>
      <c r="F110" s="32"/>
      <c r="G110" s="33">
        <v>64</v>
      </c>
      <c r="H110" s="34">
        <v>33</v>
      </c>
      <c r="I110" s="34">
        <v>26</v>
      </c>
      <c r="J110" s="34">
        <v>60</v>
      </c>
      <c r="K110" s="23">
        <f t="shared" si="9"/>
        <v>183</v>
      </c>
      <c r="L110" s="24">
        <f t="shared" si="11"/>
        <v>16</v>
      </c>
      <c r="M110" s="25">
        <v>2670</v>
      </c>
      <c r="N110" s="26">
        <f t="shared" si="10"/>
        <v>2869</v>
      </c>
    </row>
    <row r="111" spans="1:14" ht="12.75">
      <c r="A111" s="29">
        <v>108</v>
      </c>
      <c r="B111" s="30">
        <v>77</v>
      </c>
      <c r="C111" s="30">
        <v>77</v>
      </c>
      <c r="D111" s="31">
        <v>57</v>
      </c>
      <c r="E111" s="32" t="s">
        <v>88</v>
      </c>
      <c r="F111" s="32"/>
      <c r="G111" s="33">
        <v>60</v>
      </c>
      <c r="H111" s="34">
        <v>38</v>
      </c>
      <c r="I111" s="34">
        <v>23</v>
      </c>
      <c r="J111" s="34">
        <v>57</v>
      </c>
      <c r="K111" s="23">
        <f t="shared" si="9"/>
        <v>178</v>
      </c>
      <c r="L111" s="24">
        <f t="shared" si="11"/>
        <v>0</v>
      </c>
      <c r="M111" s="25">
        <v>2689</v>
      </c>
      <c r="N111" s="26">
        <f t="shared" si="10"/>
        <v>2867</v>
      </c>
    </row>
    <row r="112" spans="1:14" ht="12.75">
      <c r="A112" s="29">
        <v>109</v>
      </c>
      <c r="B112" s="30">
        <v>117</v>
      </c>
      <c r="C112" s="30">
        <v>123</v>
      </c>
      <c r="D112" s="31">
        <v>115</v>
      </c>
      <c r="E112" s="32" t="s">
        <v>129</v>
      </c>
      <c r="F112" s="32"/>
      <c r="G112" s="33">
        <v>64</v>
      </c>
      <c r="H112" s="34">
        <v>47</v>
      </c>
      <c r="I112" s="34">
        <v>37</v>
      </c>
      <c r="J112" s="34">
        <v>63</v>
      </c>
      <c r="K112" s="23">
        <f t="shared" si="9"/>
        <v>211</v>
      </c>
      <c r="L112" s="24">
        <f t="shared" si="11"/>
        <v>32</v>
      </c>
      <c r="M112" s="25">
        <v>2622</v>
      </c>
      <c r="N112" s="26">
        <f t="shared" si="10"/>
        <v>2865</v>
      </c>
    </row>
    <row r="113" spans="1:14" ht="12.75">
      <c r="A113" s="29">
        <v>110</v>
      </c>
      <c r="B113" s="30">
        <v>108</v>
      </c>
      <c r="C113" s="30">
        <v>104</v>
      </c>
      <c r="D113" s="31">
        <v>135</v>
      </c>
      <c r="E113" s="32" t="s">
        <v>118</v>
      </c>
      <c r="F113" s="32">
        <v>30</v>
      </c>
      <c r="G113" s="33">
        <v>63</v>
      </c>
      <c r="H113" s="34">
        <v>44</v>
      </c>
      <c r="I113" s="34">
        <v>37</v>
      </c>
      <c r="J113" s="34">
        <v>56</v>
      </c>
      <c r="K113" s="23">
        <f t="shared" si="9"/>
        <v>200</v>
      </c>
      <c r="L113" s="24">
        <f t="shared" si="11"/>
        <v>16</v>
      </c>
      <c r="M113" s="25">
        <v>2644</v>
      </c>
      <c r="N113" s="26">
        <f t="shared" si="10"/>
        <v>2860</v>
      </c>
    </row>
    <row r="114" spans="1:14" ht="12.75">
      <c r="A114" s="29">
        <v>111</v>
      </c>
      <c r="B114" s="30">
        <v>91</v>
      </c>
      <c r="C114" s="30">
        <v>81</v>
      </c>
      <c r="D114" s="31">
        <v>48</v>
      </c>
      <c r="E114" s="32" t="s">
        <v>101</v>
      </c>
      <c r="F114" s="32">
        <v>30</v>
      </c>
      <c r="G114" s="33">
        <v>54</v>
      </c>
      <c r="H114" s="34">
        <v>42</v>
      </c>
      <c r="I114" s="34">
        <v>38</v>
      </c>
      <c r="J114" s="34">
        <v>52</v>
      </c>
      <c r="K114" s="23">
        <f t="shared" si="9"/>
        <v>186</v>
      </c>
      <c r="L114" s="24">
        <f t="shared" si="11"/>
        <v>0</v>
      </c>
      <c r="M114" s="25">
        <v>2673</v>
      </c>
      <c r="N114" s="26">
        <f t="shared" si="10"/>
        <v>2859</v>
      </c>
    </row>
    <row r="115" spans="1:14" ht="12.75">
      <c r="A115" s="29">
        <v>112</v>
      </c>
      <c r="B115" s="30">
        <v>116</v>
      </c>
      <c r="C115" s="30">
        <v>126</v>
      </c>
      <c r="D115" s="31">
        <v>130</v>
      </c>
      <c r="E115" s="32" t="s">
        <v>126</v>
      </c>
      <c r="F115" s="32"/>
      <c r="G115" s="33">
        <v>55</v>
      </c>
      <c r="H115" s="34">
        <v>57</v>
      </c>
      <c r="I115" s="34">
        <v>39</v>
      </c>
      <c r="J115" s="34">
        <v>64</v>
      </c>
      <c r="K115" s="23">
        <f t="shared" si="9"/>
        <v>215</v>
      </c>
      <c r="L115" s="24">
        <f t="shared" si="11"/>
        <v>16</v>
      </c>
      <c r="M115" s="25">
        <v>2627</v>
      </c>
      <c r="N115" s="26">
        <f t="shared" si="10"/>
        <v>2858</v>
      </c>
    </row>
    <row r="116" spans="1:14" ht="12.75">
      <c r="A116" s="29">
        <v>113</v>
      </c>
      <c r="B116" s="30">
        <v>103</v>
      </c>
      <c r="C116" s="30">
        <v>106</v>
      </c>
      <c r="D116" s="31">
        <v>123</v>
      </c>
      <c r="E116" s="32" t="s">
        <v>113</v>
      </c>
      <c r="F116" s="32"/>
      <c r="G116" s="33">
        <v>59</v>
      </c>
      <c r="H116" s="34">
        <v>53</v>
      </c>
      <c r="I116" s="34">
        <v>12</v>
      </c>
      <c r="J116" s="34">
        <v>63</v>
      </c>
      <c r="K116" s="23">
        <f t="shared" si="9"/>
        <v>187</v>
      </c>
      <c r="L116" s="24">
        <f t="shared" si="11"/>
        <v>16</v>
      </c>
      <c r="M116" s="25">
        <v>2653</v>
      </c>
      <c r="N116" s="26">
        <f t="shared" si="10"/>
        <v>2856</v>
      </c>
    </row>
    <row r="117" spans="1:14" ht="12.75">
      <c r="A117" s="29">
        <v>114</v>
      </c>
      <c r="B117" s="30">
        <v>106</v>
      </c>
      <c r="C117" s="30">
        <v>113</v>
      </c>
      <c r="D117" s="31">
        <v>52</v>
      </c>
      <c r="E117" s="32" t="s">
        <v>116</v>
      </c>
      <c r="F117" s="32"/>
      <c r="G117" s="33">
        <v>60</v>
      </c>
      <c r="H117" s="34">
        <v>46</v>
      </c>
      <c r="I117" s="34">
        <v>19</v>
      </c>
      <c r="J117" s="34">
        <v>63</v>
      </c>
      <c r="K117" s="23">
        <f t="shared" si="9"/>
        <v>188</v>
      </c>
      <c r="L117" s="24">
        <f t="shared" si="11"/>
        <v>16</v>
      </c>
      <c r="M117" s="25">
        <v>2648</v>
      </c>
      <c r="N117" s="26">
        <f t="shared" si="10"/>
        <v>2852</v>
      </c>
    </row>
    <row r="118" spans="1:14" ht="12.75">
      <c r="A118" s="29">
        <v>115</v>
      </c>
      <c r="B118" s="30">
        <v>111</v>
      </c>
      <c r="C118" s="30">
        <v>90</v>
      </c>
      <c r="D118" s="31">
        <v>105</v>
      </c>
      <c r="E118" s="32" t="s">
        <v>121</v>
      </c>
      <c r="F118" s="32"/>
      <c r="G118" s="33">
        <v>63</v>
      </c>
      <c r="H118" s="34">
        <v>50</v>
      </c>
      <c r="I118" s="34">
        <v>16</v>
      </c>
      <c r="J118" s="34">
        <v>59</v>
      </c>
      <c r="K118" s="23">
        <f t="shared" si="9"/>
        <v>188</v>
      </c>
      <c r="L118" s="24">
        <f t="shared" si="11"/>
        <v>16</v>
      </c>
      <c r="M118" s="25">
        <v>2640</v>
      </c>
      <c r="N118" s="26">
        <f t="shared" si="10"/>
        <v>2844</v>
      </c>
    </row>
    <row r="119" spans="1:14" ht="12.75">
      <c r="A119" s="29">
        <v>116</v>
      </c>
      <c r="B119" s="30">
        <v>115</v>
      </c>
      <c r="C119" s="30">
        <v>134</v>
      </c>
      <c r="D119" s="31">
        <v>144</v>
      </c>
      <c r="E119" s="32" t="s">
        <v>125</v>
      </c>
      <c r="F119" s="32"/>
      <c r="G119" s="33">
        <v>49</v>
      </c>
      <c r="H119" s="34">
        <v>50</v>
      </c>
      <c r="I119" s="34">
        <v>55</v>
      </c>
      <c r="J119" s="34">
        <v>59</v>
      </c>
      <c r="K119" s="23">
        <f t="shared" si="9"/>
        <v>213</v>
      </c>
      <c r="L119" s="24">
        <f t="shared" si="11"/>
        <v>0</v>
      </c>
      <c r="M119" s="25">
        <v>2628</v>
      </c>
      <c r="N119" s="26">
        <f t="shared" si="10"/>
        <v>2841</v>
      </c>
    </row>
    <row r="120" spans="1:14" ht="12.75">
      <c r="A120" s="29">
        <v>117</v>
      </c>
      <c r="B120" s="30">
        <v>117</v>
      </c>
      <c r="C120" s="30">
        <v>111</v>
      </c>
      <c r="D120" s="31">
        <v>110</v>
      </c>
      <c r="E120" s="32" t="s">
        <v>127</v>
      </c>
      <c r="F120" s="32"/>
      <c r="G120" s="33">
        <v>64</v>
      </c>
      <c r="H120" s="34">
        <v>40</v>
      </c>
      <c r="I120" s="34">
        <v>38</v>
      </c>
      <c r="J120" s="34">
        <v>60</v>
      </c>
      <c r="K120" s="23">
        <f t="shared" si="9"/>
        <v>202</v>
      </c>
      <c r="L120" s="24">
        <f t="shared" si="11"/>
        <v>16</v>
      </c>
      <c r="M120" s="25">
        <v>2622</v>
      </c>
      <c r="N120" s="26">
        <f t="shared" si="10"/>
        <v>2840</v>
      </c>
    </row>
    <row r="121" spans="1:14" ht="12.75">
      <c r="A121" s="29">
        <v>117</v>
      </c>
      <c r="B121" s="30">
        <v>127</v>
      </c>
      <c r="C121" s="30">
        <v>141</v>
      </c>
      <c r="D121" s="31">
        <v>136</v>
      </c>
      <c r="E121" s="32" t="s">
        <v>137</v>
      </c>
      <c r="F121" s="32"/>
      <c r="G121" s="33">
        <v>64</v>
      </c>
      <c r="H121" s="34">
        <v>50</v>
      </c>
      <c r="I121" s="34">
        <v>31</v>
      </c>
      <c r="J121" s="34">
        <v>62</v>
      </c>
      <c r="K121" s="23">
        <f t="shared" si="9"/>
        <v>207</v>
      </c>
      <c r="L121" s="24">
        <f t="shared" si="11"/>
        <v>32</v>
      </c>
      <c r="M121" s="25">
        <v>2601</v>
      </c>
      <c r="N121" s="26">
        <f t="shared" si="10"/>
        <v>2840</v>
      </c>
    </row>
    <row r="122" spans="1:14" ht="12.75">
      <c r="A122" s="29">
        <v>117</v>
      </c>
      <c r="B122" s="30">
        <v>128</v>
      </c>
      <c r="C122" s="30">
        <v>136</v>
      </c>
      <c r="D122" s="31">
        <v>147</v>
      </c>
      <c r="E122" s="32" t="s">
        <v>138</v>
      </c>
      <c r="F122" s="32">
        <v>30</v>
      </c>
      <c r="G122" s="33">
        <v>64</v>
      </c>
      <c r="H122" s="34">
        <v>44</v>
      </c>
      <c r="I122" s="34">
        <v>40</v>
      </c>
      <c r="J122" s="34">
        <v>61</v>
      </c>
      <c r="K122" s="23">
        <f t="shared" si="9"/>
        <v>209</v>
      </c>
      <c r="L122" s="24">
        <f t="shared" si="11"/>
        <v>32</v>
      </c>
      <c r="M122" s="25">
        <v>2599</v>
      </c>
      <c r="N122" s="26">
        <f t="shared" si="10"/>
        <v>2840</v>
      </c>
    </row>
    <row r="123" spans="1:14" ht="12.75">
      <c r="A123" s="29">
        <v>120</v>
      </c>
      <c r="B123" s="30">
        <v>121</v>
      </c>
      <c r="C123" s="30">
        <v>137</v>
      </c>
      <c r="D123" s="31">
        <v>141</v>
      </c>
      <c r="E123" s="32" t="s">
        <v>132</v>
      </c>
      <c r="F123" s="32">
        <v>30</v>
      </c>
      <c r="G123" s="33">
        <v>64</v>
      </c>
      <c r="H123" s="34">
        <v>52</v>
      </c>
      <c r="I123" s="34">
        <v>32</v>
      </c>
      <c r="J123" s="34">
        <v>57</v>
      </c>
      <c r="K123" s="23">
        <f t="shared" si="9"/>
        <v>205</v>
      </c>
      <c r="L123" s="24">
        <f t="shared" si="11"/>
        <v>16</v>
      </c>
      <c r="M123" s="25">
        <v>2617</v>
      </c>
      <c r="N123" s="26">
        <f t="shared" si="10"/>
        <v>2838</v>
      </c>
    </row>
    <row r="124" spans="1:14" ht="12.75">
      <c r="A124" s="29">
        <v>121</v>
      </c>
      <c r="B124" s="30">
        <v>117</v>
      </c>
      <c r="C124" s="30">
        <v>125</v>
      </c>
      <c r="D124" s="31">
        <v>126</v>
      </c>
      <c r="E124" s="32" t="s">
        <v>130</v>
      </c>
      <c r="F124" s="32"/>
      <c r="G124" s="33">
        <v>64</v>
      </c>
      <c r="H124" s="34">
        <v>32</v>
      </c>
      <c r="I124" s="34">
        <v>41</v>
      </c>
      <c r="J124" s="34">
        <v>60</v>
      </c>
      <c r="K124" s="23">
        <f t="shared" si="9"/>
        <v>197</v>
      </c>
      <c r="L124" s="24">
        <f t="shared" si="11"/>
        <v>16</v>
      </c>
      <c r="M124" s="25">
        <v>2622</v>
      </c>
      <c r="N124" s="26">
        <f t="shared" si="10"/>
        <v>2835</v>
      </c>
    </row>
    <row r="125" spans="1:14" ht="12.75">
      <c r="A125" s="29">
        <v>122</v>
      </c>
      <c r="B125" s="30">
        <v>134</v>
      </c>
      <c r="C125" s="30">
        <v>128</v>
      </c>
      <c r="D125" s="31">
        <v>115</v>
      </c>
      <c r="E125" s="32" t="s">
        <v>144</v>
      </c>
      <c r="F125" s="32"/>
      <c r="G125" s="33">
        <v>62</v>
      </c>
      <c r="H125" s="34">
        <v>49</v>
      </c>
      <c r="I125" s="34">
        <v>25</v>
      </c>
      <c r="J125" s="34">
        <v>64</v>
      </c>
      <c r="K125" s="23">
        <f t="shared" si="9"/>
        <v>200</v>
      </c>
      <c r="L125" s="24">
        <f t="shared" si="11"/>
        <v>32</v>
      </c>
      <c r="M125" s="25">
        <v>2591</v>
      </c>
      <c r="N125" s="26">
        <f t="shared" si="10"/>
        <v>2823</v>
      </c>
    </row>
    <row r="126" spans="1:14" ht="12.75">
      <c r="A126" s="29">
        <v>123</v>
      </c>
      <c r="B126" s="30">
        <v>121</v>
      </c>
      <c r="C126" s="30">
        <v>115</v>
      </c>
      <c r="D126" s="31">
        <v>112</v>
      </c>
      <c r="E126" s="32" t="s">
        <v>131</v>
      </c>
      <c r="F126" s="32"/>
      <c r="G126" s="33">
        <v>56</v>
      </c>
      <c r="H126" s="34">
        <v>50</v>
      </c>
      <c r="I126" s="34">
        <v>21</v>
      </c>
      <c r="J126" s="34">
        <v>62</v>
      </c>
      <c r="K126" s="23">
        <f t="shared" si="9"/>
        <v>189</v>
      </c>
      <c r="L126" s="24">
        <f t="shared" si="11"/>
        <v>16</v>
      </c>
      <c r="M126" s="25">
        <v>2617</v>
      </c>
      <c r="N126" s="26">
        <f t="shared" si="10"/>
        <v>2822</v>
      </c>
    </row>
    <row r="127" spans="1:14" ht="12.75">
      <c r="A127" s="29">
        <v>124</v>
      </c>
      <c r="B127" s="30">
        <v>112</v>
      </c>
      <c r="C127" s="30">
        <v>94</v>
      </c>
      <c r="D127" s="31">
        <v>89</v>
      </c>
      <c r="E127" s="32" t="s">
        <v>123</v>
      </c>
      <c r="F127" s="32"/>
      <c r="G127" s="33">
        <v>60</v>
      </c>
      <c r="H127" s="34">
        <v>47</v>
      </c>
      <c r="I127" s="34">
        <v>21</v>
      </c>
      <c r="J127" s="34">
        <v>56</v>
      </c>
      <c r="K127" s="23">
        <f t="shared" si="9"/>
        <v>184</v>
      </c>
      <c r="L127" s="24">
        <f t="shared" si="11"/>
        <v>0</v>
      </c>
      <c r="M127" s="25">
        <v>2636</v>
      </c>
      <c r="N127" s="26">
        <f t="shared" si="10"/>
        <v>2820</v>
      </c>
    </row>
    <row r="128" spans="1:14" ht="12.75">
      <c r="A128" s="29">
        <v>125</v>
      </c>
      <c r="B128" s="30">
        <v>117</v>
      </c>
      <c r="C128" s="30">
        <v>116</v>
      </c>
      <c r="D128" s="31">
        <v>105</v>
      </c>
      <c r="E128" s="32" t="s">
        <v>128</v>
      </c>
      <c r="F128" s="32">
        <v>30</v>
      </c>
      <c r="G128" s="33">
        <v>56</v>
      </c>
      <c r="H128" s="34">
        <v>45</v>
      </c>
      <c r="I128" s="34">
        <v>18</v>
      </c>
      <c r="J128" s="34">
        <v>62</v>
      </c>
      <c r="K128" s="23">
        <f t="shared" si="9"/>
        <v>181</v>
      </c>
      <c r="L128" s="24">
        <f t="shared" si="11"/>
        <v>16</v>
      </c>
      <c r="M128" s="25">
        <v>2622</v>
      </c>
      <c r="N128" s="26">
        <f t="shared" si="10"/>
        <v>2819</v>
      </c>
    </row>
    <row r="129" spans="1:14" ht="12.75">
      <c r="A129" s="29">
        <v>125</v>
      </c>
      <c r="B129" s="30">
        <v>126</v>
      </c>
      <c r="C129" s="30">
        <v>108</v>
      </c>
      <c r="D129" s="31">
        <v>68</v>
      </c>
      <c r="E129" s="32" t="s">
        <v>136</v>
      </c>
      <c r="F129" s="32"/>
      <c r="G129" s="33">
        <v>56</v>
      </c>
      <c r="H129" s="34">
        <v>39</v>
      </c>
      <c r="I129" s="34">
        <v>36</v>
      </c>
      <c r="J129" s="34">
        <v>61</v>
      </c>
      <c r="K129" s="23">
        <f t="shared" si="9"/>
        <v>192</v>
      </c>
      <c r="L129" s="24">
        <f t="shared" si="11"/>
        <v>16</v>
      </c>
      <c r="M129" s="25">
        <v>2611</v>
      </c>
      <c r="N129" s="26">
        <f t="shared" si="10"/>
        <v>2819</v>
      </c>
    </row>
    <row r="130" spans="1:14" ht="12.75">
      <c r="A130" s="29">
        <v>127</v>
      </c>
      <c r="B130" s="30">
        <v>124</v>
      </c>
      <c r="C130" s="30">
        <v>126</v>
      </c>
      <c r="D130" s="31">
        <v>133</v>
      </c>
      <c r="E130" s="37" t="s">
        <v>135</v>
      </c>
      <c r="F130" s="32">
        <v>30</v>
      </c>
      <c r="G130" s="33">
        <v>60</v>
      </c>
      <c r="H130" s="34">
        <v>54</v>
      </c>
      <c r="I130" s="34">
        <v>15</v>
      </c>
      <c r="J130" s="34">
        <v>61</v>
      </c>
      <c r="K130" s="23">
        <f aca="true" t="shared" si="12" ref="K130:K161">SUM(G130:J130)</f>
        <v>190</v>
      </c>
      <c r="L130" s="24">
        <f t="shared" si="11"/>
        <v>16</v>
      </c>
      <c r="M130" s="25">
        <v>2612</v>
      </c>
      <c r="N130" s="26">
        <f aca="true" t="shared" si="13" ref="N130:N161">K130+L130+M130</f>
        <v>2818</v>
      </c>
    </row>
    <row r="131" spans="1:14" ht="12.75">
      <c r="A131" s="29">
        <v>128</v>
      </c>
      <c r="B131" s="30">
        <v>123</v>
      </c>
      <c r="C131" s="30">
        <v>129</v>
      </c>
      <c r="D131" s="31">
        <v>101</v>
      </c>
      <c r="E131" s="32" t="s">
        <v>133</v>
      </c>
      <c r="F131" s="32">
        <v>30</v>
      </c>
      <c r="G131" s="33">
        <v>64</v>
      </c>
      <c r="H131" s="34">
        <v>51</v>
      </c>
      <c r="I131" s="34">
        <v>18</v>
      </c>
      <c r="J131" s="34">
        <v>54</v>
      </c>
      <c r="K131" s="23">
        <f t="shared" si="12"/>
        <v>187</v>
      </c>
      <c r="L131" s="24">
        <f t="shared" si="11"/>
        <v>16</v>
      </c>
      <c r="M131" s="25">
        <v>2614</v>
      </c>
      <c r="N131" s="26">
        <f t="shared" si="13"/>
        <v>2817</v>
      </c>
    </row>
    <row r="132" spans="1:14" ht="12.75">
      <c r="A132" s="29">
        <v>129</v>
      </c>
      <c r="B132" s="30">
        <v>139</v>
      </c>
      <c r="C132" s="30">
        <v>143</v>
      </c>
      <c r="D132" s="31">
        <v>147</v>
      </c>
      <c r="E132" s="37" t="s">
        <v>149</v>
      </c>
      <c r="F132" s="32"/>
      <c r="G132" s="33">
        <v>64</v>
      </c>
      <c r="H132" s="34">
        <v>46</v>
      </c>
      <c r="I132" s="34">
        <v>40</v>
      </c>
      <c r="J132" s="34">
        <v>61</v>
      </c>
      <c r="K132" s="23">
        <f t="shared" si="12"/>
        <v>211</v>
      </c>
      <c r="L132" s="24">
        <f t="shared" si="11"/>
        <v>32</v>
      </c>
      <c r="M132" s="25">
        <v>2568</v>
      </c>
      <c r="N132" s="26">
        <f t="shared" si="13"/>
        <v>2811</v>
      </c>
    </row>
    <row r="133" spans="1:14" ht="12.75">
      <c r="A133" s="29">
        <v>130</v>
      </c>
      <c r="B133" s="30">
        <v>131</v>
      </c>
      <c r="C133" s="30">
        <v>114</v>
      </c>
      <c r="D133" s="31">
        <v>89</v>
      </c>
      <c r="E133" s="32" t="s">
        <v>141</v>
      </c>
      <c r="F133" s="32"/>
      <c r="G133" s="33">
        <v>64</v>
      </c>
      <c r="H133" s="34">
        <v>38</v>
      </c>
      <c r="I133" s="34">
        <v>15</v>
      </c>
      <c r="J133" s="34">
        <v>63</v>
      </c>
      <c r="K133" s="23">
        <f t="shared" si="12"/>
        <v>180</v>
      </c>
      <c r="L133" s="24">
        <f t="shared" si="11"/>
        <v>32</v>
      </c>
      <c r="M133" s="25">
        <v>2597</v>
      </c>
      <c r="N133" s="26">
        <f t="shared" si="13"/>
        <v>2809</v>
      </c>
    </row>
    <row r="134" spans="1:14" ht="12.75">
      <c r="A134" s="29">
        <v>131</v>
      </c>
      <c r="B134" s="30">
        <v>129</v>
      </c>
      <c r="C134" s="30">
        <v>112</v>
      </c>
      <c r="D134" s="31">
        <v>124</v>
      </c>
      <c r="E134" s="32" t="s">
        <v>139</v>
      </c>
      <c r="F134" s="32"/>
      <c r="G134" s="33">
        <v>63</v>
      </c>
      <c r="H134" s="34">
        <v>30</v>
      </c>
      <c r="I134" s="34">
        <v>53</v>
      </c>
      <c r="J134" s="34">
        <v>48</v>
      </c>
      <c r="K134" s="23">
        <f t="shared" si="12"/>
        <v>194</v>
      </c>
      <c r="L134" s="24">
        <f t="shared" si="11"/>
        <v>16</v>
      </c>
      <c r="M134" s="25">
        <v>2598</v>
      </c>
      <c r="N134" s="26">
        <f t="shared" si="13"/>
        <v>2808</v>
      </c>
    </row>
    <row r="135" spans="1:14" ht="12.75">
      <c r="A135" s="29">
        <v>132</v>
      </c>
      <c r="B135" s="30">
        <v>129</v>
      </c>
      <c r="C135" s="30">
        <v>140</v>
      </c>
      <c r="D135" s="31">
        <v>128</v>
      </c>
      <c r="E135" s="32" t="s">
        <v>140</v>
      </c>
      <c r="F135" s="32"/>
      <c r="G135" s="33">
        <v>63</v>
      </c>
      <c r="H135" s="34">
        <v>45</v>
      </c>
      <c r="I135" s="34">
        <v>23</v>
      </c>
      <c r="J135" s="34">
        <v>59</v>
      </c>
      <c r="K135" s="23">
        <f t="shared" si="12"/>
        <v>190</v>
      </c>
      <c r="L135" s="24">
        <f t="shared" si="11"/>
        <v>16</v>
      </c>
      <c r="M135" s="25">
        <v>2598</v>
      </c>
      <c r="N135" s="26">
        <f t="shared" si="13"/>
        <v>2804</v>
      </c>
    </row>
    <row r="136" spans="1:19" s="35" customFormat="1" ht="12.75">
      <c r="A136" s="29">
        <v>132</v>
      </c>
      <c r="B136" s="30">
        <v>135</v>
      </c>
      <c r="C136" s="30">
        <v>121</v>
      </c>
      <c r="D136" s="31">
        <v>52</v>
      </c>
      <c r="E136" s="32" t="s">
        <v>145</v>
      </c>
      <c r="F136" s="32">
        <v>30</v>
      </c>
      <c r="G136" s="33">
        <v>64</v>
      </c>
      <c r="H136" s="34">
        <v>40</v>
      </c>
      <c r="I136" s="34">
        <v>20</v>
      </c>
      <c r="J136" s="34">
        <v>61</v>
      </c>
      <c r="K136" s="23">
        <f t="shared" si="12"/>
        <v>185</v>
      </c>
      <c r="L136" s="24">
        <f t="shared" si="11"/>
        <v>32</v>
      </c>
      <c r="M136" s="25">
        <v>2587</v>
      </c>
      <c r="N136" s="26">
        <f t="shared" si="13"/>
        <v>2804</v>
      </c>
      <c r="O136" s="34"/>
      <c r="P136" s="34"/>
      <c r="Q136" s="34"/>
      <c r="R136" s="34"/>
      <c r="S136" s="34"/>
    </row>
    <row r="137" spans="1:14" ht="12.75">
      <c r="A137" s="29">
        <v>134</v>
      </c>
      <c r="B137" s="30">
        <v>124</v>
      </c>
      <c r="C137" s="30">
        <v>120</v>
      </c>
      <c r="D137" s="31">
        <v>42</v>
      </c>
      <c r="E137" s="32" t="s">
        <v>134</v>
      </c>
      <c r="F137" s="32"/>
      <c r="G137" s="33">
        <v>57</v>
      </c>
      <c r="H137" s="34">
        <v>50</v>
      </c>
      <c r="I137" s="34">
        <v>23</v>
      </c>
      <c r="J137" s="34">
        <v>58</v>
      </c>
      <c r="K137" s="23">
        <f t="shared" si="12"/>
        <v>188</v>
      </c>
      <c r="L137" s="24">
        <f aca="true" t="shared" si="14" ref="L137:L169">COUNTIF(G137:J137,"&gt;60")*16</f>
        <v>0</v>
      </c>
      <c r="M137" s="25">
        <v>2612</v>
      </c>
      <c r="N137" s="26">
        <f t="shared" si="13"/>
        <v>2800</v>
      </c>
    </row>
    <row r="138" spans="1:14" ht="12.75">
      <c r="A138" s="29">
        <v>134</v>
      </c>
      <c r="B138" s="30">
        <v>132</v>
      </c>
      <c r="C138" s="30">
        <v>138</v>
      </c>
      <c r="D138" s="31">
        <v>145</v>
      </c>
      <c r="E138" s="32" t="s">
        <v>142</v>
      </c>
      <c r="F138" s="32"/>
      <c r="G138" s="33">
        <v>64</v>
      </c>
      <c r="H138" s="34">
        <v>47</v>
      </c>
      <c r="I138" s="34">
        <v>20</v>
      </c>
      <c r="J138" s="34">
        <v>60</v>
      </c>
      <c r="K138" s="23">
        <f t="shared" si="12"/>
        <v>191</v>
      </c>
      <c r="L138" s="24">
        <f t="shared" si="14"/>
        <v>16</v>
      </c>
      <c r="M138" s="25">
        <v>2593</v>
      </c>
      <c r="N138" s="26">
        <f t="shared" si="13"/>
        <v>2800</v>
      </c>
    </row>
    <row r="139" spans="1:14" ht="12.75">
      <c r="A139" s="29">
        <v>136</v>
      </c>
      <c r="B139" s="30">
        <v>140</v>
      </c>
      <c r="C139" s="30">
        <v>145</v>
      </c>
      <c r="D139" s="31">
        <v>153</v>
      </c>
      <c r="E139" s="32" t="s">
        <v>150</v>
      </c>
      <c r="F139" s="32"/>
      <c r="G139" s="33">
        <v>64</v>
      </c>
      <c r="H139" s="34">
        <v>39</v>
      </c>
      <c r="I139" s="34">
        <v>34</v>
      </c>
      <c r="J139" s="34">
        <v>63</v>
      </c>
      <c r="K139" s="23">
        <f t="shared" si="12"/>
        <v>200</v>
      </c>
      <c r="L139" s="24">
        <f t="shared" si="14"/>
        <v>32</v>
      </c>
      <c r="M139" s="25">
        <v>2567</v>
      </c>
      <c r="N139" s="26">
        <f t="shared" si="13"/>
        <v>2799</v>
      </c>
    </row>
    <row r="140" spans="1:14" ht="12.75">
      <c r="A140" s="29">
        <v>137</v>
      </c>
      <c r="B140" s="30">
        <v>133</v>
      </c>
      <c r="C140" s="30">
        <v>130</v>
      </c>
      <c r="D140" s="31">
        <v>136</v>
      </c>
      <c r="E140" s="32" t="s">
        <v>143</v>
      </c>
      <c r="F140" s="32"/>
      <c r="G140" s="33">
        <v>62</v>
      </c>
      <c r="H140" s="34">
        <v>44</v>
      </c>
      <c r="I140" s="34">
        <v>25</v>
      </c>
      <c r="J140" s="34">
        <v>54</v>
      </c>
      <c r="K140" s="23">
        <f t="shared" si="12"/>
        <v>185</v>
      </c>
      <c r="L140" s="24">
        <f t="shared" si="14"/>
        <v>16</v>
      </c>
      <c r="M140" s="25">
        <v>2592</v>
      </c>
      <c r="N140" s="26">
        <f t="shared" si="13"/>
        <v>2793</v>
      </c>
    </row>
    <row r="141" spans="1:14" ht="12.75">
      <c r="A141" s="29">
        <v>138</v>
      </c>
      <c r="B141" s="30">
        <v>137</v>
      </c>
      <c r="C141" s="30">
        <v>130</v>
      </c>
      <c r="D141" s="31">
        <v>118</v>
      </c>
      <c r="E141" s="32" t="s">
        <v>147</v>
      </c>
      <c r="F141" s="32"/>
      <c r="G141" s="33">
        <v>56</v>
      </c>
      <c r="H141" s="34">
        <v>47</v>
      </c>
      <c r="I141" s="34">
        <v>25</v>
      </c>
      <c r="J141" s="34">
        <v>61</v>
      </c>
      <c r="K141" s="23">
        <f t="shared" si="12"/>
        <v>189</v>
      </c>
      <c r="L141" s="24">
        <f t="shared" si="14"/>
        <v>16</v>
      </c>
      <c r="M141" s="25">
        <v>2584</v>
      </c>
      <c r="N141" s="26">
        <f t="shared" si="13"/>
        <v>2789</v>
      </c>
    </row>
    <row r="142" spans="1:14" ht="12.75">
      <c r="A142" s="29">
        <v>139</v>
      </c>
      <c r="B142" s="30">
        <v>143</v>
      </c>
      <c r="C142" s="30">
        <v>146</v>
      </c>
      <c r="D142" s="31">
        <v>142</v>
      </c>
      <c r="E142" s="32" t="s">
        <v>153</v>
      </c>
      <c r="F142" s="32"/>
      <c r="G142" s="33">
        <v>63</v>
      </c>
      <c r="H142" s="34">
        <v>47</v>
      </c>
      <c r="I142" s="34">
        <v>26</v>
      </c>
      <c r="J142" s="34">
        <v>62</v>
      </c>
      <c r="K142" s="23">
        <f t="shared" si="12"/>
        <v>198</v>
      </c>
      <c r="L142" s="24">
        <f t="shared" si="14"/>
        <v>32</v>
      </c>
      <c r="M142" s="25">
        <v>2544</v>
      </c>
      <c r="N142" s="26">
        <f t="shared" si="13"/>
        <v>2774</v>
      </c>
    </row>
    <row r="143" spans="1:14" ht="12.75">
      <c r="A143" s="29">
        <v>140</v>
      </c>
      <c r="B143" s="30">
        <v>136</v>
      </c>
      <c r="C143" s="30">
        <v>123</v>
      </c>
      <c r="D143" s="31">
        <v>132</v>
      </c>
      <c r="E143" s="32" t="s">
        <v>146</v>
      </c>
      <c r="F143" s="32"/>
      <c r="G143" s="33">
        <v>52</v>
      </c>
      <c r="H143" s="34">
        <v>44</v>
      </c>
      <c r="I143" s="34">
        <v>27</v>
      </c>
      <c r="J143" s="34">
        <v>60</v>
      </c>
      <c r="K143" s="23">
        <f t="shared" si="12"/>
        <v>183</v>
      </c>
      <c r="L143" s="24">
        <f t="shared" si="14"/>
        <v>0</v>
      </c>
      <c r="M143" s="25">
        <v>2586</v>
      </c>
      <c r="N143" s="26">
        <f t="shared" si="13"/>
        <v>2769</v>
      </c>
    </row>
    <row r="144" spans="1:14" ht="12.75">
      <c r="A144" s="29">
        <v>141</v>
      </c>
      <c r="B144" s="30">
        <v>143</v>
      </c>
      <c r="C144" s="30">
        <v>150</v>
      </c>
      <c r="D144" s="31">
        <v>160</v>
      </c>
      <c r="E144" s="32" t="s">
        <v>154</v>
      </c>
      <c r="F144" s="32">
        <v>30</v>
      </c>
      <c r="G144" s="33">
        <v>63</v>
      </c>
      <c r="H144" s="34">
        <v>38</v>
      </c>
      <c r="I144" s="34">
        <v>21</v>
      </c>
      <c r="J144" s="34">
        <v>64</v>
      </c>
      <c r="K144" s="23">
        <f t="shared" si="12"/>
        <v>186</v>
      </c>
      <c r="L144" s="24">
        <f t="shared" si="14"/>
        <v>32</v>
      </c>
      <c r="M144" s="25">
        <v>2544</v>
      </c>
      <c r="N144" s="26">
        <f t="shared" si="13"/>
        <v>2762</v>
      </c>
    </row>
    <row r="145" spans="1:14" ht="12.75">
      <c r="A145" s="29">
        <v>142</v>
      </c>
      <c r="B145" s="30">
        <v>138</v>
      </c>
      <c r="C145" s="30">
        <v>118</v>
      </c>
      <c r="D145" s="31">
        <v>33</v>
      </c>
      <c r="E145" s="32" t="s">
        <v>148</v>
      </c>
      <c r="F145" s="32">
        <v>30</v>
      </c>
      <c r="G145" s="33">
        <v>56</v>
      </c>
      <c r="H145" s="34">
        <v>31</v>
      </c>
      <c r="I145" s="34">
        <v>38</v>
      </c>
      <c r="J145" s="34">
        <v>54</v>
      </c>
      <c r="K145" s="23">
        <f t="shared" si="12"/>
        <v>179</v>
      </c>
      <c r="L145" s="24">
        <f t="shared" si="14"/>
        <v>0</v>
      </c>
      <c r="M145" s="25">
        <v>2580</v>
      </c>
      <c r="N145" s="26">
        <f t="shared" si="13"/>
        <v>2759</v>
      </c>
    </row>
    <row r="146" spans="1:14" ht="12.75">
      <c r="A146" s="29">
        <v>143</v>
      </c>
      <c r="B146" s="30">
        <v>142</v>
      </c>
      <c r="C146" s="30">
        <v>133</v>
      </c>
      <c r="D146" s="31">
        <v>96</v>
      </c>
      <c r="E146" s="32" t="s">
        <v>152</v>
      </c>
      <c r="F146" s="32"/>
      <c r="G146" s="33">
        <v>56</v>
      </c>
      <c r="H146" s="34">
        <v>39</v>
      </c>
      <c r="I146" s="34">
        <v>24</v>
      </c>
      <c r="J146" s="34">
        <v>62</v>
      </c>
      <c r="K146" s="23">
        <f t="shared" si="12"/>
        <v>181</v>
      </c>
      <c r="L146" s="24">
        <f t="shared" si="14"/>
        <v>16</v>
      </c>
      <c r="M146" s="25">
        <v>2557</v>
      </c>
      <c r="N146" s="26">
        <f t="shared" si="13"/>
        <v>2754</v>
      </c>
    </row>
    <row r="147" spans="1:14" ht="12.75">
      <c r="A147" s="29">
        <v>144</v>
      </c>
      <c r="B147" s="30">
        <v>141</v>
      </c>
      <c r="C147" s="30">
        <v>135</v>
      </c>
      <c r="D147" s="31">
        <v>101</v>
      </c>
      <c r="E147" s="32" t="s">
        <v>151</v>
      </c>
      <c r="F147" s="32">
        <v>30</v>
      </c>
      <c r="G147" s="33">
        <v>50</v>
      </c>
      <c r="H147" s="34">
        <v>60</v>
      </c>
      <c r="I147" s="34">
        <v>18</v>
      </c>
      <c r="J147" s="34">
        <v>58</v>
      </c>
      <c r="K147" s="23">
        <f t="shared" si="12"/>
        <v>186</v>
      </c>
      <c r="L147" s="24">
        <f t="shared" si="14"/>
        <v>0</v>
      </c>
      <c r="M147" s="25">
        <v>2560</v>
      </c>
      <c r="N147" s="26">
        <f t="shared" si="13"/>
        <v>2746</v>
      </c>
    </row>
    <row r="148" spans="1:14" ht="12.75">
      <c r="A148" s="29">
        <v>145</v>
      </c>
      <c r="B148" s="30">
        <v>146</v>
      </c>
      <c r="C148" s="30">
        <v>138</v>
      </c>
      <c r="D148" s="31">
        <v>138</v>
      </c>
      <c r="E148" s="32" t="s">
        <v>156</v>
      </c>
      <c r="F148" s="32"/>
      <c r="G148" s="33">
        <v>64</v>
      </c>
      <c r="H148" s="34">
        <v>53</v>
      </c>
      <c r="I148" s="34">
        <v>21</v>
      </c>
      <c r="J148" s="34">
        <v>50</v>
      </c>
      <c r="K148" s="23">
        <f t="shared" si="12"/>
        <v>188</v>
      </c>
      <c r="L148" s="24">
        <f t="shared" si="14"/>
        <v>16</v>
      </c>
      <c r="M148" s="25">
        <v>2537</v>
      </c>
      <c r="N148" s="26">
        <f t="shared" si="13"/>
        <v>2741</v>
      </c>
    </row>
    <row r="149" spans="1:14" ht="12.75">
      <c r="A149" s="29">
        <v>146</v>
      </c>
      <c r="B149" s="30">
        <v>147</v>
      </c>
      <c r="C149" s="30">
        <v>154</v>
      </c>
      <c r="D149" s="31">
        <v>140</v>
      </c>
      <c r="E149" s="32" t="s">
        <v>157</v>
      </c>
      <c r="F149" s="32">
        <v>30</v>
      </c>
      <c r="G149" s="33">
        <v>64</v>
      </c>
      <c r="H149" s="34">
        <v>42</v>
      </c>
      <c r="I149" s="34">
        <v>34</v>
      </c>
      <c r="J149" s="34">
        <v>55</v>
      </c>
      <c r="K149" s="23">
        <f t="shared" si="12"/>
        <v>195</v>
      </c>
      <c r="L149" s="24">
        <f t="shared" si="14"/>
        <v>16</v>
      </c>
      <c r="M149" s="25">
        <v>2528</v>
      </c>
      <c r="N149" s="26">
        <f t="shared" si="13"/>
        <v>2739</v>
      </c>
    </row>
    <row r="150" spans="1:14" ht="12.75">
      <c r="A150" s="29">
        <v>147</v>
      </c>
      <c r="B150" s="30">
        <v>145</v>
      </c>
      <c r="C150" s="30">
        <v>149</v>
      </c>
      <c r="D150" s="31">
        <v>150</v>
      </c>
      <c r="E150" s="32" t="s">
        <v>155</v>
      </c>
      <c r="F150" s="32">
        <v>30</v>
      </c>
      <c r="G150" s="33">
        <v>60</v>
      </c>
      <c r="H150" s="34">
        <v>56</v>
      </c>
      <c r="I150" s="34">
        <v>15</v>
      </c>
      <c r="J150" s="34">
        <v>55</v>
      </c>
      <c r="K150" s="23">
        <f t="shared" si="12"/>
        <v>186</v>
      </c>
      <c r="L150" s="24">
        <f t="shared" si="14"/>
        <v>0</v>
      </c>
      <c r="M150" s="25">
        <v>2539</v>
      </c>
      <c r="N150" s="26">
        <f t="shared" si="13"/>
        <v>2725</v>
      </c>
    </row>
    <row r="151" spans="1:14" ht="12.75">
      <c r="A151" s="29">
        <v>148</v>
      </c>
      <c r="B151" s="30">
        <v>148</v>
      </c>
      <c r="C151" s="30">
        <v>147</v>
      </c>
      <c r="D151" s="31">
        <v>157</v>
      </c>
      <c r="E151" s="32" t="s">
        <v>159</v>
      </c>
      <c r="F151" s="32">
        <v>30</v>
      </c>
      <c r="G151" s="33">
        <v>49</v>
      </c>
      <c r="H151" s="34">
        <v>44</v>
      </c>
      <c r="I151" s="34">
        <v>35</v>
      </c>
      <c r="J151" s="34">
        <v>63</v>
      </c>
      <c r="K151" s="23">
        <f t="shared" si="12"/>
        <v>191</v>
      </c>
      <c r="L151" s="24">
        <f t="shared" si="14"/>
        <v>16</v>
      </c>
      <c r="M151" s="25">
        <v>2517</v>
      </c>
      <c r="N151" s="26">
        <f t="shared" si="13"/>
        <v>2724</v>
      </c>
    </row>
    <row r="152" spans="1:14" ht="12.75">
      <c r="A152" s="29">
        <v>149</v>
      </c>
      <c r="B152" s="30">
        <v>148</v>
      </c>
      <c r="C152" s="30">
        <v>142</v>
      </c>
      <c r="D152" s="31">
        <v>149</v>
      </c>
      <c r="E152" s="32" t="s">
        <v>158</v>
      </c>
      <c r="F152" s="32"/>
      <c r="G152" s="33">
        <v>53</v>
      </c>
      <c r="H152" s="34">
        <v>47</v>
      </c>
      <c r="I152" s="34">
        <v>29</v>
      </c>
      <c r="J152" s="34">
        <v>61</v>
      </c>
      <c r="K152" s="23">
        <f t="shared" si="12"/>
        <v>190</v>
      </c>
      <c r="L152" s="24">
        <f t="shared" si="14"/>
        <v>16</v>
      </c>
      <c r="M152" s="25">
        <v>2517</v>
      </c>
      <c r="N152" s="26">
        <f t="shared" si="13"/>
        <v>2723</v>
      </c>
    </row>
    <row r="153" spans="1:14" ht="12.75">
      <c r="A153" s="29">
        <v>150</v>
      </c>
      <c r="B153" s="30">
        <v>148</v>
      </c>
      <c r="C153" s="30">
        <v>151</v>
      </c>
      <c r="D153" s="31">
        <v>139</v>
      </c>
      <c r="E153" s="32" t="s">
        <v>160</v>
      </c>
      <c r="F153" s="32">
        <v>30</v>
      </c>
      <c r="G153" s="33">
        <v>55</v>
      </c>
      <c r="H153" s="34">
        <v>50</v>
      </c>
      <c r="I153" s="34">
        <v>19</v>
      </c>
      <c r="J153" s="34">
        <v>64</v>
      </c>
      <c r="K153" s="23">
        <f t="shared" si="12"/>
        <v>188</v>
      </c>
      <c r="L153" s="24">
        <f t="shared" si="14"/>
        <v>16</v>
      </c>
      <c r="M153" s="25">
        <v>2517</v>
      </c>
      <c r="N153" s="26">
        <f t="shared" si="13"/>
        <v>2721</v>
      </c>
    </row>
    <row r="154" spans="1:14" ht="12.75">
      <c r="A154" s="29">
        <v>151</v>
      </c>
      <c r="B154" s="30">
        <v>151</v>
      </c>
      <c r="C154" s="30">
        <v>156</v>
      </c>
      <c r="D154" s="31">
        <v>151</v>
      </c>
      <c r="E154" s="32" t="s">
        <v>161</v>
      </c>
      <c r="F154" s="32">
        <v>30</v>
      </c>
      <c r="G154" s="33">
        <v>64</v>
      </c>
      <c r="H154" s="34">
        <v>51</v>
      </c>
      <c r="I154" s="34">
        <v>22</v>
      </c>
      <c r="J154" s="34">
        <v>54</v>
      </c>
      <c r="K154" s="23">
        <f t="shared" si="12"/>
        <v>191</v>
      </c>
      <c r="L154" s="24">
        <f t="shared" si="14"/>
        <v>16</v>
      </c>
      <c r="M154" s="25">
        <v>2506</v>
      </c>
      <c r="N154" s="26">
        <f t="shared" si="13"/>
        <v>2713</v>
      </c>
    </row>
    <row r="155" spans="1:14" ht="12.75">
      <c r="A155" s="29">
        <v>152</v>
      </c>
      <c r="B155" s="30">
        <v>156</v>
      </c>
      <c r="C155" s="30">
        <v>158</v>
      </c>
      <c r="D155" s="31">
        <v>158</v>
      </c>
      <c r="E155" s="32" t="s">
        <v>166</v>
      </c>
      <c r="F155" s="32">
        <v>30</v>
      </c>
      <c r="G155" s="33">
        <v>64</v>
      </c>
      <c r="H155" s="34">
        <v>52</v>
      </c>
      <c r="I155" s="34">
        <v>38</v>
      </c>
      <c r="J155" s="34">
        <v>57</v>
      </c>
      <c r="K155" s="23">
        <f t="shared" si="12"/>
        <v>211</v>
      </c>
      <c r="L155" s="24">
        <f t="shared" si="14"/>
        <v>16</v>
      </c>
      <c r="M155" s="25">
        <v>2479</v>
      </c>
      <c r="N155" s="26">
        <f t="shared" si="13"/>
        <v>2706</v>
      </c>
    </row>
    <row r="156" spans="1:14" ht="12.75">
      <c r="A156" s="29">
        <v>153</v>
      </c>
      <c r="B156" s="30">
        <v>152</v>
      </c>
      <c r="C156" s="30">
        <v>144</v>
      </c>
      <c r="D156" s="31">
        <v>93</v>
      </c>
      <c r="E156" s="32" t="s">
        <v>162</v>
      </c>
      <c r="F156" s="32"/>
      <c r="G156" s="33">
        <v>64</v>
      </c>
      <c r="H156" s="34">
        <v>22</v>
      </c>
      <c r="I156" s="34">
        <v>47</v>
      </c>
      <c r="J156" s="34">
        <v>51</v>
      </c>
      <c r="K156" s="23">
        <f t="shared" si="12"/>
        <v>184</v>
      </c>
      <c r="L156" s="24">
        <f t="shared" si="14"/>
        <v>16</v>
      </c>
      <c r="M156" s="25">
        <v>2502</v>
      </c>
      <c r="N156" s="26">
        <f t="shared" si="13"/>
        <v>2702</v>
      </c>
    </row>
    <row r="157" spans="1:14" ht="12.75">
      <c r="A157" s="29">
        <v>153</v>
      </c>
      <c r="B157" s="30">
        <v>154</v>
      </c>
      <c r="C157" s="30">
        <v>152</v>
      </c>
      <c r="D157" s="31">
        <v>161</v>
      </c>
      <c r="E157" s="32" t="s">
        <v>164</v>
      </c>
      <c r="F157" s="32">
        <v>30</v>
      </c>
      <c r="G157" s="33">
        <v>64</v>
      </c>
      <c r="H157" s="34">
        <v>37</v>
      </c>
      <c r="I157" s="34">
        <v>9</v>
      </c>
      <c r="J157" s="34">
        <v>63</v>
      </c>
      <c r="K157" s="23">
        <f t="shared" si="12"/>
        <v>173</v>
      </c>
      <c r="L157" s="24">
        <f t="shared" si="14"/>
        <v>32</v>
      </c>
      <c r="M157" s="25">
        <v>2497</v>
      </c>
      <c r="N157" s="26">
        <f t="shared" si="13"/>
        <v>2702</v>
      </c>
    </row>
    <row r="158" spans="1:14" ht="12.75">
      <c r="A158" s="29">
        <v>155</v>
      </c>
      <c r="B158" s="30">
        <v>157</v>
      </c>
      <c r="C158" s="30">
        <v>153</v>
      </c>
      <c r="D158" s="31">
        <v>142</v>
      </c>
      <c r="E158" s="32" t="s">
        <v>167</v>
      </c>
      <c r="F158" s="32">
        <v>30</v>
      </c>
      <c r="G158" s="33">
        <v>64</v>
      </c>
      <c r="H158" s="34">
        <v>52</v>
      </c>
      <c r="I158" s="34">
        <v>30</v>
      </c>
      <c r="J158" s="34">
        <v>55</v>
      </c>
      <c r="K158" s="23">
        <f t="shared" si="12"/>
        <v>201</v>
      </c>
      <c r="L158" s="24">
        <f t="shared" si="14"/>
        <v>16</v>
      </c>
      <c r="M158" s="25">
        <v>2476</v>
      </c>
      <c r="N158" s="26">
        <f t="shared" si="13"/>
        <v>2693</v>
      </c>
    </row>
    <row r="159" spans="1:19" s="35" customFormat="1" ht="12.75">
      <c r="A159" s="29">
        <v>156</v>
      </c>
      <c r="B159" s="30">
        <v>155</v>
      </c>
      <c r="C159" s="30">
        <v>154</v>
      </c>
      <c r="D159" s="31">
        <v>155</v>
      </c>
      <c r="E159" s="32" t="s">
        <v>165</v>
      </c>
      <c r="F159" s="32">
        <v>30</v>
      </c>
      <c r="G159" s="33">
        <v>64</v>
      </c>
      <c r="H159" s="34">
        <v>34</v>
      </c>
      <c r="I159" s="34">
        <v>26</v>
      </c>
      <c r="J159" s="34">
        <v>60</v>
      </c>
      <c r="K159" s="23">
        <f t="shared" si="12"/>
        <v>184</v>
      </c>
      <c r="L159" s="24">
        <f t="shared" si="14"/>
        <v>16</v>
      </c>
      <c r="M159" s="25">
        <v>2489</v>
      </c>
      <c r="N159" s="26">
        <f t="shared" si="13"/>
        <v>2689</v>
      </c>
      <c r="O159" s="34"/>
      <c r="P159" s="34"/>
      <c r="Q159" s="34"/>
      <c r="R159" s="34"/>
      <c r="S159" s="34"/>
    </row>
    <row r="160" spans="1:14" ht="12.75">
      <c r="A160" s="29">
        <v>157</v>
      </c>
      <c r="B160" s="30">
        <v>153</v>
      </c>
      <c r="C160" s="30">
        <v>148</v>
      </c>
      <c r="D160" s="31">
        <v>158</v>
      </c>
      <c r="E160" s="32" t="s">
        <v>163</v>
      </c>
      <c r="F160" s="32">
        <v>30</v>
      </c>
      <c r="G160" s="33">
        <v>56</v>
      </c>
      <c r="H160" s="34">
        <v>31</v>
      </c>
      <c r="I160" s="34">
        <v>22</v>
      </c>
      <c r="J160" s="34">
        <v>62</v>
      </c>
      <c r="K160" s="23">
        <f t="shared" si="12"/>
        <v>171</v>
      </c>
      <c r="L160" s="24">
        <f t="shared" si="14"/>
        <v>16</v>
      </c>
      <c r="M160" s="25">
        <v>2498</v>
      </c>
      <c r="N160" s="26">
        <f t="shared" si="13"/>
        <v>2685</v>
      </c>
    </row>
    <row r="161" spans="1:14" ht="12.75">
      <c r="A161" s="29">
        <v>158</v>
      </c>
      <c r="B161" s="30">
        <v>158</v>
      </c>
      <c r="C161" s="30">
        <v>157</v>
      </c>
      <c r="D161" s="31">
        <v>153</v>
      </c>
      <c r="E161" s="32" t="s">
        <v>168</v>
      </c>
      <c r="F161" s="32">
        <v>30</v>
      </c>
      <c r="G161" s="33">
        <v>62</v>
      </c>
      <c r="H161" s="34">
        <v>42</v>
      </c>
      <c r="I161" s="34">
        <v>24</v>
      </c>
      <c r="J161" s="34">
        <v>59</v>
      </c>
      <c r="K161" s="23">
        <f t="shared" si="12"/>
        <v>187</v>
      </c>
      <c r="L161" s="24">
        <f t="shared" si="14"/>
        <v>16</v>
      </c>
      <c r="M161" s="25">
        <v>2475</v>
      </c>
      <c r="N161" s="26">
        <f t="shared" si="13"/>
        <v>2678</v>
      </c>
    </row>
    <row r="162" spans="1:14" ht="12.75">
      <c r="A162" s="29">
        <v>159</v>
      </c>
      <c r="B162" s="30">
        <v>159</v>
      </c>
      <c r="C162" s="30">
        <v>159</v>
      </c>
      <c r="D162" s="31">
        <v>152</v>
      </c>
      <c r="E162" s="32" t="s">
        <v>169</v>
      </c>
      <c r="F162" s="32">
        <v>30</v>
      </c>
      <c r="G162" s="33">
        <v>56</v>
      </c>
      <c r="H162" s="34">
        <v>31</v>
      </c>
      <c r="I162" s="34">
        <v>58</v>
      </c>
      <c r="J162" s="34">
        <v>64</v>
      </c>
      <c r="K162" s="23">
        <f aca="true" t="shared" si="15" ref="K162:K169">SUM(G162:J162)</f>
        <v>209</v>
      </c>
      <c r="L162" s="24">
        <f t="shared" si="14"/>
        <v>16</v>
      </c>
      <c r="M162" s="25">
        <v>2429</v>
      </c>
      <c r="N162" s="26">
        <f aca="true" t="shared" si="16" ref="N162:N169">K162+L162+M162</f>
        <v>2654</v>
      </c>
    </row>
    <row r="163" spans="1:14" ht="12.75">
      <c r="A163" s="29">
        <v>160</v>
      </c>
      <c r="B163" s="30">
        <v>160</v>
      </c>
      <c r="C163" s="30">
        <v>162</v>
      </c>
      <c r="D163" s="31">
        <v>163</v>
      </c>
      <c r="E163" s="32" t="s">
        <v>170</v>
      </c>
      <c r="F163" s="32">
        <v>30</v>
      </c>
      <c r="G163" s="33">
        <v>64</v>
      </c>
      <c r="H163" s="34">
        <v>17</v>
      </c>
      <c r="I163" s="34">
        <v>18</v>
      </c>
      <c r="J163" s="34">
        <v>60</v>
      </c>
      <c r="K163" s="23">
        <f t="shared" si="15"/>
        <v>159</v>
      </c>
      <c r="L163" s="24">
        <f t="shared" si="14"/>
        <v>16</v>
      </c>
      <c r="M163" s="25">
        <v>2418</v>
      </c>
      <c r="N163" s="26">
        <f t="shared" si="16"/>
        <v>2593</v>
      </c>
    </row>
    <row r="164" spans="1:14" ht="12.75">
      <c r="A164" s="29">
        <v>161</v>
      </c>
      <c r="B164" s="30">
        <v>161</v>
      </c>
      <c r="C164" s="30">
        <v>160</v>
      </c>
      <c r="D164" s="31">
        <v>156</v>
      </c>
      <c r="E164" s="32" t="s">
        <v>171</v>
      </c>
      <c r="F164" s="32">
        <v>30</v>
      </c>
      <c r="G164" s="33">
        <v>63</v>
      </c>
      <c r="H164" s="34">
        <v>21</v>
      </c>
      <c r="I164" s="34">
        <v>18</v>
      </c>
      <c r="J164" s="34">
        <v>49</v>
      </c>
      <c r="K164" s="23">
        <f t="shared" si="15"/>
        <v>151</v>
      </c>
      <c r="L164" s="24">
        <f t="shared" si="14"/>
        <v>16</v>
      </c>
      <c r="M164" s="25">
        <v>2415</v>
      </c>
      <c r="N164" s="26">
        <f t="shared" si="16"/>
        <v>2582</v>
      </c>
    </row>
    <row r="165" spans="1:14" ht="12.75">
      <c r="A165" s="29">
        <v>162</v>
      </c>
      <c r="B165" s="30">
        <v>162</v>
      </c>
      <c r="C165" s="30">
        <v>161</v>
      </c>
      <c r="D165" s="31">
        <v>165</v>
      </c>
      <c r="E165" s="32" t="s">
        <v>172</v>
      </c>
      <c r="F165" s="32">
        <v>30</v>
      </c>
      <c r="G165" s="33">
        <v>63</v>
      </c>
      <c r="H165" s="34">
        <v>31</v>
      </c>
      <c r="I165" s="34">
        <v>16</v>
      </c>
      <c r="J165" s="34">
        <v>59</v>
      </c>
      <c r="K165" s="23">
        <f t="shared" si="15"/>
        <v>169</v>
      </c>
      <c r="L165" s="24">
        <f t="shared" si="14"/>
        <v>16</v>
      </c>
      <c r="M165" s="25">
        <v>2389</v>
      </c>
      <c r="N165" s="26">
        <f t="shared" si="16"/>
        <v>2574</v>
      </c>
    </row>
    <row r="166" spans="1:14" ht="12.75">
      <c r="A166" s="29">
        <v>163</v>
      </c>
      <c r="B166" s="30">
        <v>163</v>
      </c>
      <c r="C166" s="30">
        <v>163</v>
      </c>
      <c r="D166" s="31">
        <v>166</v>
      </c>
      <c r="E166" s="32" t="s">
        <v>173</v>
      </c>
      <c r="F166" s="32">
        <v>30</v>
      </c>
      <c r="G166" s="33">
        <v>63</v>
      </c>
      <c r="H166" s="34">
        <v>14</v>
      </c>
      <c r="I166" s="34">
        <v>25</v>
      </c>
      <c r="J166" s="34">
        <v>64</v>
      </c>
      <c r="K166" s="23">
        <f t="shared" si="15"/>
        <v>166</v>
      </c>
      <c r="L166" s="24">
        <f t="shared" si="14"/>
        <v>32</v>
      </c>
      <c r="M166" s="25">
        <v>2371</v>
      </c>
      <c r="N166" s="26">
        <f t="shared" si="16"/>
        <v>2569</v>
      </c>
    </row>
    <row r="167" spans="1:14" ht="12.75">
      <c r="A167" s="29">
        <v>164</v>
      </c>
      <c r="B167" s="30">
        <v>165</v>
      </c>
      <c r="C167" s="30">
        <v>166</v>
      </c>
      <c r="D167" s="31">
        <v>164</v>
      </c>
      <c r="E167" s="32" t="s">
        <v>175</v>
      </c>
      <c r="F167" s="32">
        <v>30</v>
      </c>
      <c r="G167" s="33">
        <v>64</v>
      </c>
      <c r="H167" s="34">
        <v>21</v>
      </c>
      <c r="I167" s="34">
        <v>49</v>
      </c>
      <c r="J167" s="34">
        <v>56</v>
      </c>
      <c r="K167" s="23">
        <f t="shared" si="15"/>
        <v>190</v>
      </c>
      <c r="L167" s="24">
        <f t="shared" si="14"/>
        <v>16</v>
      </c>
      <c r="M167" s="25">
        <v>2316</v>
      </c>
      <c r="N167" s="26">
        <f t="shared" si="16"/>
        <v>2522</v>
      </c>
    </row>
    <row r="168" spans="1:14" ht="12.75">
      <c r="A168" s="29">
        <v>165</v>
      </c>
      <c r="B168" s="30">
        <v>164</v>
      </c>
      <c r="C168" s="30">
        <v>165</v>
      </c>
      <c r="D168" s="31">
        <v>162</v>
      </c>
      <c r="E168" s="32" t="s">
        <v>174</v>
      </c>
      <c r="F168" s="32"/>
      <c r="G168" s="33">
        <v>57</v>
      </c>
      <c r="H168" s="34">
        <v>37</v>
      </c>
      <c r="I168" s="34">
        <v>17</v>
      </c>
      <c r="J168" s="34">
        <v>46</v>
      </c>
      <c r="K168" s="23">
        <f t="shared" si="15"/>
        <v>157</v>
      </c>
      <c r="L168" s="24">
        <f t="shared" si="14"/>
        <v>0</v>
      </c>
      <c r="M168" s="25">
        <v>2331</v>
      </c>
      <c r="N168" s="26">
        <f t="shared" si="16"/>
        <v>2488</v>
      </c>
    </row>
    <row r="169" spans="1:14" ht="13.5" thickBot="1">
      <c r="A169" s="39">
        <v>166</v>
      </c>
      <c r="B169" s="40">
        <v>166</v>
      </c>
      <c r="C169" s="40">
        <v>164</v>
      </c>
      <c r="D169" s="41">
        <v>145</v>
      </c>
      <c r="E169" s="42" t="s">
        <v>176</v>
      </c>
      <c r="F169" s="42"/>
      <c r="G169" s="43">
        <v>34</v>
      </c>
      <c r="H169" s="44">
        <v>32</v>
      </c>
      <c r="I169" s="44">
        <v>24</v>
      </c>
      <c r="J169" s="44">
        <v>29</v>
      </c>
      <c r="K169" s="45">
        <f t="shared" si="15"/>
        <v>119</v>
      </c>
      <c r="L169" s="61">
        <f t="shared" si="14"/>
        <v>0</v>
      </c>
      <c r="M169" s="46">
        <v>2276</v>
      </c>
      <c r="N169" s="47">
        <f t="shared" si="16"/>
        <v>2395</v>
      </c>
    </row>
    <row r="170" spans="5:19" s="35" customFormat="1" ht="12" customHeight="1" thickTop="1">
      <c r="E170" s="48"/>
      <c r="F170" s="48"/>
      <c r="G170" s="49"/>
      <c r="H170" s="50"/>
      <c r="I170" s="50"/>
      <c r="J170" s="49"/>
      <c r="K170" s="51"/>
      <c r="L170" s="52"/>
      <c r="M170" s="52"/>
      <c r="N170" s="52"/>
      <c r="O170" s="34"/>
      <c r="P170" s="34"/>
      <c r="Q170" s="34"/>
      <c r="R170" s="34"/>
      <c r="S170" s="34"/>
    </row>
    <row r="171" spans="7:12" ht="12" customHeight="1">
      <c r="G171" s="34"/>
      <c r="H171" s="13"/>
      <c r="I171" s="13"/>
      <c r="J171" s="13"/>
      <c r="L171" s="55" t="s">
        <v>177</v>
      </c>
    </row>
    <row r="172" spans="7:12" ht="12" customHeight="1">
      <c r="G172" s="34"/>
      <c r="H172" s="13"/>
      <c r="I172" s="13"/>
      <c r="J172" s="13"/>
      <c r="L172" s="56">
        <f>SUM(L3:L169)/166</f>
        <v>20.753012048192772</v>
      </c>
    </row>
    <row r="173" spans="7:10" ht="12" customHeight="1">
      <c r="G173" s="34"/>
      <c r="H173" s="13"/>
      <c r="I173" s="13"/>
      <c r="J173" s="13"/>
    </row>
    <row r="174" spans="7:10" ht="12" customHeight="1">
      <c r="G174" s="34"/>
      <c r="H174" s="13"/>
      <c r="I174" s="13"/>
      <c r="J174" s="13"/>
    </row>
    <row r="175" spans="7:10" ht="12" customHeight="1">
      <c r="G175" s="34"/>
      <c r="H175" s="13"/>
      <c r="I175" s="13"/>
      <c r="J175" s="13"/>
    </row>
    <row r="176" spans="7:10" ht="12" customHeight="1">
      <c r="G176" s="34"/>
      <c r="H176" s="13"/>
      <c r="I176" s="13"/>
      <c r="J176" s="13"/>
    </row>
    <row r="177" spans="7:10" ht="12" customHeight="1">
      <c r="G177" s="34"/>
      <c r="H177" s="13"/>
      <c r="I177" s="13"/>
      <c r="J177" s="13"/>
    </row>
    <row r="178" spans="7:10" ht="12" customHeight="1">
      <c r="G178" s="34"/>
      <c r="H178" s="13"/>
      <c r="I178" s="13"/>
      <c r="J178" s="13"/>
    </row>
    <row r="179" spans="7:10" ht="12" customHeight="1">
      <c r="G179" s="34"/>
      <c r="H179" s="13"/>
      <c r="I179" s="13"/>
      <c r="J179" s="13"/>
    </row>
    <row r="180" spans="7:10" ht="12" customHeight="1">
      <c r="G180" s="34"/>
      <c r="H180" s="13"/>
      <c r="I180" s="13"/>
      <c r="J180" s="13"/>
    </row>
    <row r="181" spans="7:10" ht="12" customHeight="1">
      <c r="G181" s="34"/>
      <c r="H181" s="13"/>
      <c r="I181" s="13"/>
      <c r="J181" s="13"/>
    </row>
    <row r="182" spans="7:10" ht="12" customHeight="1">
      <c r="G182" s="34"/>
      <c r="H182" s="13"/>
      <c r="I182" s="13"/>
      <c r="J182" s="13"/>
    </row>
    <row r="183" spans="7:10" ht="12" customHeight="1">
      <c r="G183" s="34"/>
      <c r="H183" s="13"/>
      <c r="I183" s="13"/>
      <c r="J183" s="13"/>
    </row>
    <row r="184" spans="7:10" ht="12" customHeight="1">
      <c r="G184" s="34"/>
      <c r="H184" s="13"/>
      <c r="I184" s="13"/>
      <c r="J184" s="13"/>
    </row>
    <row r="185" spans="7:10" ht="12" customHeight="1">
      <c r="G185" s="34"/>
      <c r="H185" s="13"/>
      <c r="I185" s="13"/>
      <c r="J185" s="13"/>
    </row>
    <row r="186" spans="7:10" ht="12" customHeight="1">
      <c r="G186" s="34"/>
      <c r="H186" s="13"/>
      <c r="I186" s="13"/>
      <c r="J186" s="13"/>
    </row>
    <row r="187" spans="7:10" ht="12" customHeight="1">
      <c r="G187" s="34"/>
      <c r="H187" s="13"/>
      <c r="I187" s="13"/>
      <c r="J187" s="13"/>
    </row>
    <row r="188" spans="7:10" ht="12" customHeight="1">
      <c r="G188" s="34"/>
      <c r="H188" s="13"/>
      <c r="I188" s="13"/>
      <c r="J188" s="13"/>
    </row>
    <row r="189" spans="7:10" ht="12" customHeight="1">
      <c r="G189" s="34"/>
      <c r="H189" s="13"/>
      <c r="I189" s="13"/>
      <c r="J189" s="13"/>
    </row>
    <row r="190" spans="7:10" ht="12" customHeight="1">
      <c r="G190" s="34"/>
      <c r="H190" s="13"/>
      <c r="I190" s="13"/>
      <c r="J190" s="13"/>
    </row>
    <row r="191" spans="7:10" ht="12" customHeight="1">
      <c r="G191" s="34"/>
      <c r="H191" s="13"/>
      <c r="I191" s="13"/>
      <c r="J191" s="13"/>
    </row>
    <row r="192" spans="7:10" ht="12" customHeight="1">
      <c r="G192" s="34"/>
      <c r="H192" s="13"/>
      <c r="I192" s="13"/>
      <c r="J192" s="13"/>
    </row>
    <row r="193" spans="7:10" ht="12" customHeight="1">
      <c r="G193" s="34"/>
      <c r="H193" s="13"/>
      <c r="I193" s="13"/>
      <c r="J193" s="13"/>
    </row>
    <row r="194" spans="7:10" ht="12" customHeight="1">
      <c r="G194" s="34"/>
      <c r="H194" s="13"/>
      <c r="I194" s="13"/>
      <c r="J194" s="13"/>
    </row>
    <row r="195" spans="7:10" ht="12" customHeight="1">
      <c r="G195" s="34"/>
      <c r="H195" s="13"/>
      <c r="I195" s="13"/>
      <c r="J195" s="13"/>
    </row>
    <row r="196" spans="7:10" ht="12" customHeight="1">
      <c r="G196" s="34"/>
      <c r="H196" s="13"/>
      <c r="I196" s="13"/>
      <c r="J196" s="13"/>
    </row>
    <row r="197" spans="7:10" ht="12" customHeight="1">
      <c r="G197" s="34"/>
      <c r="H197" s="13"/>
      <c r="I197" s="13"/>
      <c r="J197" s="13"/>
    </row>
    <row r="198" spans="7:10" ht="12" customHeight="1">
      <c r="G198" s="34"/>
      <c r="H198" s="13"/>
      <c r="I198" s="13"/>
      <c r="J198" s="13"/>
    </row>
    <row r="199" spans="7:10" ht="12" customHeight="1">
      <c r="G199" s="34"/>
      <c r="H199" s="13"/>
      <c r="I199" s="13"/>
      <c r="J199" s="13"/>
    </row>
    <row r="200" spans="7:10" ht="12" customHeight="1">
      <c r="G200" s="34"/>
      <c r="H200" s="13"/>
      <c r="I200" s="13"/>
      <c r="J200" s="13"/>
    </row>
    <row r="201" spans="7:10" ht="12" customHeight="1">
      <c r="G201" s="34"/>
      <c r="H201" s="13"/>
      <c r="I201" s="13"/>
      <c r="J201" s="13"/>
    </row>
    <row r="202" spans="7:10" ht="12" customHeight="1">
      <c r="G202" s="34"/>
      <c r="H202" s="13"/>
      <c r="I202" s="13"/>
      <c r="J202" s="13"/>
    </row>
    <row r="203" spans="7:10" ht="12" customHeight="1">
      <c r="G203" s="34"/>
      <c r="H203" s="13"/>
      <c r="I203" s="13"/>
      <c r="J203" s="13"/>
    </row>
    <row r="204" spans="7:10" ht="12" customHeight="1">
      <c r="G204" s="34"/>
      <c r="H204" s="13"/>
      <c r="I204" s="13"/>
      <c r="J204" s="13"/>
    </row>
    <row r="205" spans="7:10" ht="12" customHeight="1">
      <c r="G205" s="34"/>
      <c r="H205" s="13"/>
      <c r="I205" s="13"/>
      <c r="J205" s="13"/>
    </row>
    <row r="206" spans="7:10" ht="12" customHeight="1">
      <c r="G206" s="34"/>
      <c r="H206" s="13"/>
      <c r="I206" s="13"/>
      <c r="J206" s="13"/>
    </row>
    <row r="207" spans="7:10" ht="12" customHeight="1">
      <c r="G207" s="34"/>
      <c r="H207" s="13"/>
      <c r="I207" s="13"/>
      <c r="J207" s="13"/>
    </row>
    <row r="208" spans="7:10" ht="12" customHeight="1">
      <c r="G208" s="34"/>
      <c r="H208" s="13"/>
      <c r="I208" s="13"/>
      <c r="J208" s="13"/>
    </row>
    <row r="209" spans="7:10" ht="12" customHeight="1">
      <c r="G209" s="34"/>
      <c r="H209" s="13"/>
      <c r="I209" s="13"/>
      <c r="J209" s="13"/>
    </row>
    <row r="210" spans="7:10" ht="12" customHeight="1">
      <c r="G210" s="34"/>
      <c r="H210" s="13"/>
      <c r="I210" s="13"/>
      <c r="J210" s="13"/>
    </row>
    <row r="211" spans="7:10" ht="12" customHeight="1">
      <c r="G211" s="34"/>
      <c r="H211" s="13"/>
      <c r="I211" s="13"/>
      <c r="J211" s="13"/>
    </row>
    <row r="212" spans="7:10" ht="12" customHeight="1">
      <c r="G212" s="34"/>
      <c r="H212" s="13"/>
      <c r="I212" s="13"/>
      <c r="J212" s="13"/>
    </row>
    <row r="213" spans="7:10" ht="12" customHeight="1">
      <c r="G213" s="34"/>
      <c r="H213" s="13"/>
      <c r="I213" s="13"/>
      <c r="J213" s="13"/>
    </row>
    <row r="214" spans="7:10" ht="12" customHeight="1">
      <c r="G214" s="34"/>
      <c r="H214" s="13"/>
      <c r="I214" s="13"/>
      <c r="J214" s="13"/>
    </row>
    <row r="215" spans="7:10" ht="12" customHeight="1">
      <c r="G215" s="34"/>
      <c r="H215" s="13"/>
      <c r="I215" s="13"/>
      <c r="J215" s="13"/>
    </row>
    <row r="216" spans="7:10" ht="12" customHeight="1">
      <c r="G216" s="34"/>
      <c r="H216" s="13"/>
      <c r="I216" s="13"/>
      <c r="J216" s="13"/>
    </row>
    <row r="217" spans="7:10" ht="12" customHeight="1">
      <c r="G217" s="34"/>
      <c r="H217" s="13"/>
      <c r="I217" s="13"/>
      <c r="J217" s="13"/>
    </row>
    <row r="218" spans="7:10" ht="12" customHeight="1">
      <c r="G218" s="34"/>
      <c r="H218" s="13"/>
      <c r="I218" s="13"/>
      <c r="J218" s="13"/>
    </row>
    <row r="219" spans="7:10" ht="12" customHeight="1">
      <c r="G219" s="34"/>
      <c r="H219" s="13"/>
      <c r="I219" s="13"/>
      <c r="J219" s="13"/>
    </row>
    <row r="220" spans="7:10" ht="12" customHeight="1">
      <c r="G220" s="34"/>
      <c r="H220" s="13"/>
      <c r="I220" s="13"/>
      <c r="J220" s="13"/>
    </row>
    <row r="221" spans="7:10" ht="12" customHeight="1">
      <c r="G221" s="34"/>
      <c r="H221" s="13"/>
      <c r="I221" s="13"/>
      <c r="J221" s="13"/>
    </row>
    <row r="222" spans="7:10" ht="12" customHeight="1">
      <c r="G222" s="34"/>
      <c r="H222" s="13"/>
      <c r="I222" s="13"/>
      <c r="J222" s="13"/>
    </row>
    <row r="223" spans="7:10" ht="12" customHeight="1">
      <c r="G223" s="34"/>
      <c r="H223" s="13"/>
      <c r="I223" s="13"/>
      <c r="J223" s="13"/>
    </row>
    <row r="224" spans="7:10" ht="12" customHeight="1">
      <c r="G224" s="34"/>
      <c r="H224" s="13"/>
      <c r="I224" s="13"/>
      <c r="J224" s="13"/>
    </row>
    <row r="225" spans="7:10" ht="12" customHeight="1">
      <c r="G225" s="34"/>
      <c r="H225" s="13"/>
      <c r="I225" s="13"/>
      <c r="J225" s="13"/>
    </row>
    <row r="226" spans="7:10" ht="12" customHeight="1">
      <c r="G226" s="34"/>
      <c r="H226" s="13"/>
      <c r="I226" s="13"/>
      <c r="J226" s="13"/>
    </row>
    <row r="227" spans="7:10" ht="12" customHeight="1">
      <c r="G227" s="34"/>
      <c r="H227" s="13"/>
      <c r="I227" s="13"/>
      <c r="J227" s="13"/>
    </row>
    <row r="228" spans="7:10" ht="12" customHeight="1">
      <c r="G228" s="34"/>
      <c r="H228" s="13"/>
      <c r="I228" s="13"/>
      <c r="J228" s="13"/>
    </row>
    <row r="229" spans="7:10" ht="12" customHeight="1">
      <c r="G229" s="34"/>
      <c r="H229" s="13"/>
      <c r="I229" s="13"/>
      <c r="J229" s="13"/>
    </row>
    <row r="230" spans="7:10" ht="12" customHeight="1">
      <c r="G230" s="34"/>
      <c r="H230" s="13"/>
      <c r="I230" s="13"/>
      <c r="J230" s="13"/>
    </row>
    <row r="231" spans="7:10" ht="12" customHeight="1">
      <c r="G231" s="34"/>
      <c r="H231" s="13"/>
      <c r="I231" s="13"/>
      <c r="J231" s="13"/>
    </row>
    <row r="232" spans="7:10" ht="12" customHeight="1">
      <c r="G232" s="34"/>
      <c r="H232" s="13"/>
      <c r="I232" s="13"/>
      <c r="J232" s="13"/>
    </row>
    <row r="233" spans="7:10" ht="12" customHeight="1">
      <c r="G233" s="34"/>
      <c r="H233" s="13"/>
      <c r="I233" s="13"/>
      <c r="J233" s="13"/>
    </row>
    <row r="234" spans="7:10" ht="12" customHeight="1">
      <c r="G234" s="34"/>
      <c r="H234" s="13"/>
      <c r="I234" s="13"/>
      <c r="J234" s="13"/>
    </row>
    <row r="235" spans="7:10" ht="12" customHeight="1">
      <c r="G235" s="34"/>
      <c r="H235" s="13"/>
      <c r="I235" s="13"/>
      <c r="J235" s="13"/>
    </row>
    <row r="236" spans="7:10" ht="12" customHeight="1">
      <c r="G236" s="34"/>
      <c r="H236" s="13"/>
      <c r="I236" s="13"/>
      <c r="J236" s="13"/>
    </row>
    <row r="237" spans="7:10" ht="12" customHeight="1">
      <c r="G237" s="34"/>
      <c r="H237" s="13"/>
      <c r="I237" s="13"/>
      <c r="J237" s="13"/>
    </row>
    <row r="238" spans="7:10" ht="12" customHeight="1">
      <c r="G238" s="34"/>
      <c r="H238" s="13"/>
      <c r="I238" s="13"/>
      <c r="J238" s="13"/>
    </row>
    <row r="239" spans="7:10" ht="12" customHeight="1">
      <c r="G239" s="34"/>
      <c r="H239" s="13"/>
      <c r="I239" s="13"/>
      <c r="J239" s="13"/>
    </row>
    <row r="240" spans="7:10" ht="12" customHeight="1">
      <c r="G240" s="57"/>
      <c r="H240" s="13"/>
      <c r="I240" s="13"/>
      <c r="J240" s="5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J3" sqref="J3"/>
    </sheetView>
  </sheetViews>
  <sheetFormatPr defaultColWidth="9.140625" defaultRowHeight="12" customHeight="1"/>
  <cols>
    <col min="1" max="5" width="4.00390625" style="14" bestFit="1" customWidth="1"/>
    <col min="6" max="6" width="41.00390625" style="53" bestFit="1" customWidth="1"/>
    <col min="7" max="7" width="4.7109375" style="53" customWidth="1"/>
    <col min="8" max="8" width="2.8515625" style="59" customWidth="1"/>
    <col min="9" max="9" width="2.8515625" style="60" customWidth="1"/>
    <col min="10" max="10" width="4.00390625" style="54" bestFit="1" customWidth="1"/>
    <col min="11" max="11" width="3.7109375" style="56" customWidth="1"/>
    <col min="12" max="12" width="5.00390625" style="56" bestFit="1" customWidth="1"/>
    <col min="13" max="13" width="5.7109375" style="56" customWidth="1"/>
    <col min="14" max="17" width="9.140625" style="13" customWidth="1"/>
    <col min="18" max="16384" width="9.140625" style="14" customWidth="1"/>
  </cols>
  <sheetData>
    <row r="1" spans="1:13" ht="84.75" thickTop="1">
      <c r="A1" s="62" t="s">
        <v>184</v>
      </c>
      <c r="B1" s="1" t="s">
        <v>181</v>
      </c>
      <c r="C1" s="1" t="s">
        <v>0</v>
      </c>
      <c r="D1" s="1" t="s">
        <v>1</v>
      </c>
      <c r="E1" s="2" t="s">
        <v>2</v>
      </c>
      <c r="F1" s="3" t="s">
        <v>3</v>
      </c>
      <c r="G1" s="4" t="s">
        <v>4</v>
      </c>
      <c r="H1" s="5" t="s">
        <v>5</v>
      </c>
      <c r="I1" s="8" t="s">
        <v>8</v>
      </c>
      <c r="J1" s="9" t="s">
        <v>180</v>
      </c>
      <c r="K1" s="10" t="s">
        <v>183</v>
      </c>
      <c r="L1" s="11" t="s">
        <v>179</v>
      </c>
      <c r="M1" s="12" t="s">
        <v>182</v>
      </c>
    </row>
    <row r="2" spans="1:17" s="28" customFormat="1" ht="12.75">
      <c r="A2" s="15"/>
      <c r="B2" s="16"/>
      <c r="C2" s="16"/>
      <c r="D2" s="16"/>
      <c r="E2" s="38"/>
      <c r="F2" s="18" t="s">
        <v>10</v>
      </c>
      <c r="G2" s="18"/>
      <c r="H2" s="19">
        <v>61</v>
      </c>
      <c r="I2" s="22">
        <v>60</v>
      </c>
      <c r="J2" s="23">
        <f>SUM(H2:I2)</f>
        <v>121</v>
      </c>
      <c r="K2" s="24">
        <v>22</v>
      </c>
      <c r="L2" s="25">
        <v>2877</v>
      </c>
      <c r="M2" s="26">
        <f>J2+K2+L2</f>
        <v>3020</v>
      </c>
      <c r="N2" s="27"/>
      <c r="O2" s="27"/>
      <c r="P2" s="27"/>
      <c r="Q2" s="27"/>
    </row>
    <row r="3" spans="1:17" s="35" customFormat="1" ht="12.75" customHeight="1">
      <c r="A3" s="29">
        <v>1</v>
      </c>
      <c r="B3" s="30">
        <v>1</v>
      </c>
      <c r="C3" s="30">
        <v>1</v>
      </c>
      <c r="D3" s="30">
        <v>2</v>
      </c>
      <c r="E3" s="31">
        <v>1</v>
      </c>
      <c r="F3" s="32" t="s">
        <v>11</v>
      </c>
      <c r="G3" s="32">
        <v>30</v>
      </c>
      <c r="H3" s="33">
        <v>63</v>
      </c>
      <c r="I3" s="34">
        <v>61</v>
      </c>
      <c r="J3" s="23">
        <f>SUM(H3:I3)</f>
        <v>124</v>
      </c>
      <c r="K3" s="24">
        <f>COUNTIF(H3:I3,"&gt;62")*24</f>
        <v>24</v>
      </c>
      <c r="L3" s="25">
        <v>3145</v>
      </c>
      <c r="M3" s="26">
        <f>J3+K3+L3</f>
        <v>3293</v>
      </c>
      <c r="N3" s="34"/>
      <c r="O3" s="34"/>
      <c r="P3" s="34"/>
      <c r="Q3" s="34"/>
    </row>
    <row r="4" spans="1:13" ht="12.75">
      <c r="A4" s="29">
        <v>2</v>
      </c>
      <c r="B4" s="30">
        <v>2</v>
      </c>
      <c r="C4" s="30">
        <v>3</v>
      </c>
      <c r="D4" s="30">
        <v>3</v>
      </c>
      <c r="E4" s="31">
        <v>17</v>
      </c>
      <c r="F4" s="32" t="s">
        <v>13</v>
      </c>
      <c r="G4" s="32">
        <v>30</v>
      </c>
      <c r="H4" s="33">
        <v>63</v>
      </c>
      <c r="I4" s="34">
        <v>62</v>
      </c>
      <c r="J4" s="23">
        <f>SUM(H4:I4)</f>
        <v>125</v>
      </c>
      <c r="K4" s="24">
        <f>COUNTIF(H4:I4,"&gt;62")*24</f>
        <v>24</v>
      </c>
      <c r="L4" s="25">
        <v>3118</v>
      </c>
      <c r="M4" s="26">
        <f>J4+K4+L4</f>
        <v>3267</v>
      </c>
    </row>
    <row r="5" spans="1:13" ht="12.75">
      <c r="A5" s="29">
        <v>3</v>
      </c>
      <c r="B5" s="30">
        <v>3</v>
      </c>
      <c r="C5" s="30">
        <v>9</v>
      </c>
      <c r="D5" s="30">
        <v>20</v>
      </c>
      <c r="E5" s="31">
        <v>39</v>
      </c>
      <c r="F5" s="32" t="s">
        <v>19</v>
      </c>
      <c r="G5" s="32"/>
      <c r="H5" s="33">
        <v>62</v>
      </c>
      <c r="I5" s="34">
        <v>63</v>
      </c>
      <c r="J5" s="23">
        <f>SUM(H5:I5)</f>
        <v>125</v>
      </c>
      <c r="K5" s="24">
        <f>COUNTIF(H5:I5,"&gt;62")*24</f>
        <v>24</v>
      </c>
      <c r="L5" s="25">
        <v>3091</v>
      </c>
      <c r="M5" s="26">
        <f>J5+K5+L5</f>
        <v>3240</v>
      </c>
    </row>
    <row r="6" spans="1:13" ht="12.75">
      <c r="A6" s="29">
        <v>4</v>
      </c>
      <c r="B6" s="30">
        <v>4</v>
      </c>
      <c r="C6" s="30">
        <v>5</v>
      </c>
      <c r="D6" s="30">
        <v>8</v>
      </c>
      <c r="E6" s="31">
        <v>8</v>
      </c>
      <c r="F6" s="32" t="s">
        <v>15</v>
      </c>
      <c r="G6" s="32">
        <v>30</v>
      </c>
      <c r="H6" s="33">
        <v>64</v>
      </c>
      <c r="I6" s="34">
        <v>61</v>
      </c>
      <c r="J6" s="23">
        <f>SUM(H6:I6)</f>
        <v>125</v>
      </c>
      <c r="K6" s="24">
        <f>COUNTIF(H6:I6,"&gt;62")*24</f>
        <v>24</v>
      </c>
      <c r="L6" s="25">
        <v>3082</v>
      </c>
      <c r="M6" s="26">
        <f>J6+K6+L6</f>
        <v>3231</v>
      </c>
    </row>
    <row r="7" spans="1:13" ht="12.75">
      <c r="A7" s="29">
        <v>5</v>
      </c>
      <c r="B7" s="30">
        <v>6</v>
      </c>
      <c r="C7" s="30">
        <v>7</v>
      </c>
      <c r="D7" s="30">
        <v>6</v>
      </c>
      <c r="E7" s="31">
        <v>9</v>
      </c>
      <c r="F7" s="32" t="s">
        <v>17</v>
      </c>
      <c r="G7" s="32"/>
      <c r="H7" s="33">
        <v>64</v>
      </c>
      <c r="I7" s="34">
        <v>62</v>
      </c>
      <c r="J7" s="36">
        <f>SUM(H7:I7)</f>
        <v>126</v>
      </c>
      <c r="K7" s="24">
        <f>COUNTIF(H7:I7,"&gt;62")*24</f>
        <v>24</v>
      </c>
      <c r="L7" s="24">
        <v>3070</v>
      </c>
      <c r="M7" s="26">
        <f>J7+K7+L7</f>
        <v>3220</v>
      </c>
    </row>
    <row r="8" spans="1:13" ht="12.75">
      <c r="A8" s="29">
        <v>5</v>
      </c>
      <c r="B8" s="30">
        <v>9</v>
      </c>
      <c r="C8" s="30">
        <v>8</v>
      </c>
      <c r="D8" s="30">
        <v>5</v>
      </c>
      <c r="E8" s="31">
        <v>5</v>
      </c>
      <c r="F8" s="32" t="s">
        <v>18</v>
      </c>
      <c r="G8" s="32">
        <v>30</v>
      </c>
      <c r="H8" s="33">
        <v>63</v>
      </c>
      <c r="I8" s="34">
        <v>64</v>
      </c>
      <c r="J8" s="63">
        <f>SUM(H8:I8)</f>
        <v>127</v>
      </c>
      <c r="K8" s="24">
        <f>COUNTIF(H8:I8,"&gt;62")*24</f>
        <v>48</v>
      </c>
      <c r="L8" s="25">
        <v>3045</v>
      </c>
      <c r="M8" s="26">
        <f>J8+K8+L8</f>
        <v>3220</v>
      </c>
    </row>
    <row r="9" spans="1:13" ht="12.75">
      <c r="A9" s="29">
        <v>7</v>
      </c>
      <c r="B9" s="30">
        <v>10</v>
      </c>
      <c r="C9" s="30">
        <v>14</v>
      </c>
      <c r="D9" s="30">
        <v>27</v>
      </c>
      <c r="E9" s="31">
        <v>22</v>
      </c>
      <c r="F9" s="32" t="s">
        <v>24</v>
      </c>
      <c r="G9" s="32">
        <v>30</v>
      </c>
      <c r="H9" s="33">
        <v>64</v>
      </c>
      <c r="I9" s="34">
        <v>63</v>
      </c>
      <c r="J9" s="63">
        <f>SUM(H9:I9)</f>
        <v>127</v>
      </c>
      <c r="K9" s="24">
        <f>COUNTIF(H9:I9,"&gt;62")*24</f>
        <v>48</v>
      </c>
      <c r="L9" s="25">
        <v>3040</v>
      </c>
      <c r="M9" s="26">
        <f>J9+K9+L9</f>
        <v>3215</v>
      </c>
    </row>
    <row r="10" spans="1:13" ht="12.75">
      <c r="A10" s="29">
        <v>8</v>
      </c>
      <c r="B10" s="30">
        <v>7</v>
      </c>
      <c r="C10" s="30">
        <v>4</v>
      </c>
      <c r="D10" s="30">
        <v>4</v>
      </c>
      <c r="E10" s="31">
        <v>10</v>
      </c>
      <c r="F10" s="32" t="s">
        <v>14</v>
      </c>
      <c r="G10" s="32"/>
      <c r="H10" s="33">
        <v>61</v>
      </c>
      <c r="I10" s="34">
        <v>64</v>
      </c>
      <c r="J10" s="23">
        <f>SUM(H10:I10)</f>
        <v>125</v>
      </c>
      <c r="K10" s="24">
        <f>COUNTIF(H10:I10,"&gt;62")*24</f>
        <v>24</v>
      </c>
      <c r="L10" s="25">
        <v>3062</v>
      </c>
      <c r="M10" s="26">
        <f>J10+K10+L10</f>
        <v>3211</v>
      </c>
    </row>
    <row r="11" spans="1:13" ht="12.75">
      <c r="A11" s="29">
        <v>9</v>
      </c>
      <c r="B11" s="30">
        <v>8</v>
      </c>
      <c r="C11" s="30">
        <v>6</v>
      </c>
      <c r="D11" s="30">
        <v>9</v>
      </c>
      <c r="E11" s="31">
        <v>19</v>
      </c>
      <c r="F11" s="32" t="s">
        <v>16</v>
      </c>
      <c r="G11" s="32"/>
      <c r="H11" s="33">
        <v>64</v>
      </c>
      <c r="I11" s="34">
        <v>60</v>
      </c>
      <c r="J11" s="23">
        <f>SUM(H11:I11)</f>
        <v>124</v>
      </c>
      <c r="K11" s="24">
        <f>COUNTIF(H11:I11,"&gt;62")*24</f>
        <v>24</v>
      </c>
      <c r="L11" s="25">
        <v>3048</v>
      </c>
      <c r="M11" s="26">
        <f>J11+K11+L11</f>
        <v>3196</v>
      </c>
    </row>
    <row r="12" spans="1:17" ht="12.75">
      <c r="A12" s="29">
        <v>10</v>
      </c>
      <c r="B12" s="30">
        <v>17</v>
      </c>
      <c r="C12" s="30">
        <v>32</v>
      </c>
      <c r="D12" s="30">
        <v>26</v>
      </c>
      <c r="E12" s="31">
        <v>6</v>
      </c>
      <c r="F12" s="32" t="s">
        <v>42</v>
      </c>
      <c r="G12" s="32"/>
      <c r="H12" s="33">
        <v>64</v>
      </c>
      <c r="I12" s="34">
        <v>63</v>
      </c>
      <c r="J12" s="63">
        <f>SUM(H12:I12)</f>
        <v>127</v>
      </c>
      <c r="K12" s="24">
        <f>COUNTIF(H12:I12,"&gt;62")*24</f>
        <v>48</v>
      </c>
      <c r="L12" s="25">
        <v>3017</v>
      </c>
      <c r="M12" s="26">
        <f>J12+K12+L12</f>
        <v>3192</v>
      </c>
      <c r="N12" s="14"/>
      <c r="O12" s="14"/>
      <c r="P12" s="14"/>
      <c r="Q12" s="14"/>
    </row>
    <row r="13" spans="1:13" ht="12.75">
      <c r="A13" s="29">
        <v>11</v>
      </c>
      <c r="B13" s="30">
        <v>5</v>
      </c>
      <c r="C13" s="30">
        <v>2</v>
      </c>
      <c r="D13" s="30">
        <v>1</v>
      </c>
      <c r="E13" s="31">
        <v>2</v>
      </c>
      <c r="F13" s="37" t="s">
        <v>12</v>
      </c>
      <c r="G13" s="32"/>
      <c r="H13" s="33">
        <v>60</v>
      </c>
      <c r="I13" s="34">
        <v>55</v>
      </c>
      <c r="J13" s="23">
        <f>SUM(H13:I13)</f>
        <v>115</v>
      </c>
      <c r="K13" s="24">
        <f>COUNTIF(H13:I13,"&gt;62")*24</f>
        <v>0</v>
      </c>
      <c r="L13" s="25">
        <v>3074</v>
      </c>
      <c r="M13" s="26">
        <f>J13+K13+L13</f>
        <v>3189</v>
      </c>
    </row>
    <row r="14" spans="1:13" ht="12.75">
      <c r="A14" s="29">
        <v>12</v>
      </c>
      <c r="B14" s="30">
        <v>11</v>
      </c>
      <c r="C14" s="30">
        <v>16</v>
      </c>
      <c r="D14" s="30">
        <v>13</v>
      </c>
      <c r="E14" s="31">
        <v>28</v>
      </c>
      <c r="F14" s="32" t="s">
        <v>26</v>
      </c>
      <c r="G14" s="32"/>
      <c r="H14" s="33">
        <v>64</v>
      </c>
      <c r="I14" s="34">
        <v>61</v>
      </c>
      <c r="J14" s="23">
        <f>SUM(H14:I14)</f>
        <v>125</v>
      </c>
      <c r="K14" s="24">
        <f>COUNTIF(H14:I14,"&gt;62")*24</f>
        <v>24</v>
      </c>
      <c r="L14" s="25">
        <v>3034</v>
      </c>
      <c r="M14" s="26">
        <f>J14+K14+L14</f>
        <v>3183</v>
      </c>
    </row>
    <row r="15" spans="1:13" ht="12.75">
      <c r="A15" s="29">
        <v>12</v>
      </c>
      <c r="B15" s="30">
        <v>20</v>
      </c>
      <c r="C15" s="30">
        <v>30</v>
      </c>
      <c r="D15" s="30">
        <v>52</v>
      </c>
      <c r="E15" s="31">
        <v>80</v>
      </c>
      <c r="F15" s="32" t="s">
        <v>40</v>
      </c>
      <c r="G15" s="32"/>
      <c r="H15" s="33">
        <v>64</v>
      </c>
      <c r="I15" s="34">
        <v>63</v>
      </c>
      <c r="J15" s="63">
        <f>SUM(H15:I15)</f>
        <v>127</v>
      </c>
      <c r="K15" s="24">
        <f>COUNTIF(H15:I15,"&gt;62")*24</f>
        <v>48</v>
      </c>
      <c r="L15" s="25">
        <v>3008</v>
      </c>
      <c r="M15" s="26">
        <f>J15+K15+L15</f>
        <v>3183</v>
      </c>
    </row>
    <row r="16" spans="1:13" ht="12.75">
      <c r="A16" s="29">
        <v>14</v>
      </c>
      <c r="B16" s="30">
        <v>13</v>
      </c>
      <c r="C16" s="30">
        <v>23</v>
      </c>
      <c r="D16" s="30">
        <v>32</v>
      </c>
      <c r="E16" s="31">
        <v>65</v>
      </c>
      <c r="F16" s="32" t="s">
        <v>33</v>
      </c>
      <c r="G16" s="32">
        <v>30</v>
      </c>
      <c r="H16" s="33">
        <v>62</v>
      </c>
      <c r="I16" s="34">
        <v>64</v>
      </c>
      <c r="J16" s="23">
        <f>SUM(H16:I16)</f>
        <v>126</v>
      </c>
      <c r="K16" s="24">
        <f>COUNTIF(H16:I16,"&gt;62")*24</f>
        <v>24</v>
      </c>
      <c r="L16" s="25">
        <v>3032</v>
      </c>
      <c r="M16" s="26">
        <f>J16+K16+L16</f>
        <v>3182</v>
      </c>
    </row>
    <row r="17" spans="1:13" ht="12.75">
      <c r="A17" s="29">
        <v>15</v>
      </c>
      <c r="B17" s="30">
        <v>12</v>
      </c>
      <c r="C17" s="30">
        <v>10</v>
      </c>
      <c r="D17" s="30">
        <v>7</v>
      </c>
      <c r="E17" s="31">
        <v>10</v>
      </c>
      <c r="F17" s="32" t="s">
        <v>20</v>
      </c>
      <c r="G17" s="32">
        <v>30</v>
      </c>
      <c r="H17" s="33">
        <v>63</v>
      </c>
      <c r="I17" s="34">
        <v>59</v>
      </c>
      <c r="J17" s="23">
        <f>SUM(H17:I17)</f>
        <v>122</v>
      </c>
      <c r="K17" s="24">
        <f>COUNTIF(H17:I17,"&gt;62")*24</f>
        <v>24</v>
      </c>
      <c r="L17" s="25">
        <v>3033</v>
      </c>
      <c r="M17" s="26">
        <f>J17+K17+L17</f>
        <v>3179</v>
      </c>
    </row>
    <row r="18" spans="1:13" ht="12.75">
      <c r="A18" s="29">
        <v>15</v>
      </c>
      <c r="B18" s="30">
        <v>26</v>
      </c>
      <c r="C18" s="30">
        <v>20</v>
      </c>
      <c r="D18" s="30">
        <v>12</v>
      </c>
      <c r="E18" s="31">
        <v>7</v>
      </c>
      <c r="F18" s="32" t="s">
        <v>30</v>
      </c>
      <c r="G18" s="32"/>
      <c r="H18" s="33">
        <v>64</v>
      </c>
      <c r="I18" s="34">
        <v>63</v>
      </c>
      <c r="J18" s="63">
        <f>SUM(H18:I18)</f>
        <v>127</v>
      </c>
      <c r="K18" s="24">
        <f>COUNTIF(H18:I18,"&gt;62")*24</f>
        <v>48</v>
      </c>
      <c r="L18" s="25">
        <v>3004</v>
      </c>
      <c r="M18" s="26">
        <f>J18+K18+L18</f>
        <v>3179</v>
      </c>
    </row>
    <row r="19" spans="1:13" ht="12.75">
      <c r="A19" s="29">
        <v>17</v>
      </c>
      <c r="B19" s="30">
        <v>28</v>
      </c>
      <c r="C19" s="30">
        <v>28</v>
      </c>
      <c r="D19" s="30">
        <v>17</v>
      </c>
      <c r="E19" s="31">
        <v>25</v>
      </c>
      <c r="F19" s="32" t="s">
        <v>38</v>
      </c>
      <c r="G19" s="32">
        <v>30</v>
      </c>
      <c r="H19" s="33">
        <v>64</v>
      </c>
      <c r="I19" s="34">
        <v>63</v>
      </c>
      <c r="J19" s="63">
        <f>SUM(H19:I19)</f>
        <v>127</v>
      </c>
      <c r="K19" s="24">
        <f>COUNTIF(H19:I19,"&gt;62")*24</f>
        <v>48</v>
      </c>
      <c r="L19" s="25">
        <v>3000</v>
      </c>
      <c r="M19" s="26">
        <f>J19+K19+L19</f>
        <v>3175</v>
      </c>
    </row>
    <row r="20" spans="1:13" ht="12.75">
      <c r="A20" s="29">
        <v>18</v>
      </c>
      <c r="B20" s="30">
        <v>14</v>
      </c>
      <c r="C20" s="30">
        <v>12</v>
      </c>
      <c r="D20" s="30">
        <v>22</v>
      </c>
      <c r="E20" s="31">
        <v>50</v>
      </c>
      <c r="F20" s="32" t="s">
        <v>22</v>
      </c>
      <c r="G20" s="32">
        <v>30</v>
      </c>
      <c r="H20" s="33">
        <v>64</v>
      </c>
      <c r="I20" s="34">
        <v>58</v>
      </c>
      <c r="J20" s="23">
        <f>SUM(H20:I20)</f>
        <v>122</v>
      </c>
      <c r="K20" s="24">
        <f>COUNTIF(H20:I20,"&gt;62")*24</f>
        <v>24</v>
      </c>
      <c r="L20" s="25">
        <v>3025</v>
      </c>
      <c r="M20" s="26">
        <f>J20+K20+L20</f>
        <v>3171</v>
      </c>
    </row>
    <row r="21" spans="1:13" ht="12.75">
      <c r="A21" s="29">
        <v>19</v>
      </c>
      <c r="B21" s="30">
        <v>16</v>
      </c>
      <c r="C21" s="30">
        <v>13</v>
      </c>
      <c r="D21" s="30">
        <v>15</v>
      </c>
      <c r="E21" s="31">
        <v>23</v>
      </c>
      <c r="F21" s="32" t="s">
        <v>23</v>
      </c>
      <c r="G21" s="32"/>
      <c r="H21" s="33">
        <v>64</v>
      </c>
      <c r="I21" s="34">
        <v>60</v>
      </c>
      <c r="J21" s="23">
        <f>SUM(H21:I21)</f>
        <v>124</v>
      </c>
      <c r="K21" s="24">
        <f>COUNTIF(H21:I21,"&gt;62")*24</f>
        <v>24</v>
      </c>
      <c r="L21" s="25">
        <v>3022</v>
      </c>
      <c r="M21" s="26">
        <f>J21+K21+L21</f>
        <v>3170</v>
      </c>
    </row>
    <row r="22" spans="1:13" ht="12.75">
      <c r="A22" s="29">
        <v>20</v>
      </c>
      <c r="B22" s="30">
        <v>18</v>
      </c>
      <c r="C22" s="30">
        <v>18</v>
      </c>
      <c r="D22" s="30">
        <v>25</v>
      </c>
      <c r="E22" s="31">
        <v>30</v>
      </c>
      <c r="F22" s="32" t="s">
        <v>28</v>
      </c>
      <c r="G22" s="32"/>
      <c r="H22" s="33">
        <v>64</v>
      </c>
      <c r="I22" s="34">
        <v>61</v>
      </c>
      <c r="J22" s="23">
        <f>SUM(H22:I22)</f>
        <v>125</v>
      </c>
      <c r="K22" s="24">
        <f>COUNTIF(H22:I22,"&gt;62")*24</f>
        <v>24</v>
      </c>
      <c r="L22" s="25">
        <v>3013</v>
      </c>
      <c r="M22" s="26">
        <f>J22+K22+L22</f>
        <v>3162</v>
      </c>
    </row>
    <row r="23" spans="1:13" ht="12.75">
      <c r="A23" s="29">
        <v>21</v>
      </c>
      <c r="B23" s="30">
        <v>19</v>
      </c>
      <c r="C23" s="30">
        <v>25</v>
      </c>
      <c r="D23" s="30">
        <v>19</v>
      </c>
      <c r="E23" s="31">
        <v>4</v>
      </c>
      <c r="F23" s="32" t="s">
        <v>36</v>
      </c>
      <c r="G23" s="32"/>
      <c r="H23" s="33">
        <v>60</v>
      </c>
      <c r="I23" s="34">
        <v>64</v>
      </c>
      <c r="J23" s="23">
        <f>SUM(H23:I23)</f>
        <v>124</v>
      </c>
      <c r="K23" s="24">
        <f>COUNTIF(H23:I23,"&gt;62")*24</f>
        <v>24</v>
      </c>
      <c r="L23" s="25">
        <v>3012</v>
      </c>
      <c r="M23" s="26">
        <f>J23+K23+L23</f>
        <v>3160</v>
      </c>
    </row>
    <row r="24" spans="1:13" ht="12.75">
      <c r="A24" s="29">
        <v>22</v>
      </c>
      <c r="B24" s="30">
        <v>20</v>
      </c>
      <c r="C24" s="30">
        <v>21</v>
      </c>
      <c r="D24" s="30">
        <v>17</v>
      </c>
      <c r="E24" s="31">
        <v>19</v>
      </c>
      <c r="F24" s="32" t="s">
        <v>31</v>
      </c>
      <c r="G24" s="32"/>
      <c r="H24" s="33">
        <v>64</v>
      </c>
      <c r="I24" s="34">
        <v>61</v>
      </c>
      <c r="J24" s="23">
        <f>SUM(H24:I24)</f>
        <v>125</v>
      </c>
      <c r="K24" s="24">
        <f>COUNTIF(H24:I24,"&gt;62")*24</f>
        <v>24</v>
      </c>
      <c r="L24" s="25">
        <v>3008</v>
      </c>
      <c r="M24" s="26">
        <f>J24+K24+L24</f>
        <v>3157</v>
      </c>
    </row>
    <row r="25" spans="1:13" ht="12.75">
      <c r="A25" s="29">
        <v>23</v>
      </c>
      <c r="B25" s="30">
        <v>22</v>
      </c>
      <c r="C25" s="30">
        <v>24</v>
      </c>
      <c r="D25" s="30">
        <v>28</v>
      </c>
      <c r="E25" s="31">
        <v>29</v>
      </c>
      <c r="F25" s="32" t="s">
        <v>34</v>
      </c>
      <c r="G25" s="32">
        <v>30</v>
      </c>
      <c r="H25" s="33">
        <v>63</v>
      </c>
      <c r="I25" s="34">
        <v>62</v>
      </c>
      <c r="J25" s="23">
        <f>SUM(H25:I25)</f>
        <v>125</v>
      </c>
      <c r="K25" s="24">
        <f>COUNTIF(H25:I25,"&gt;62")*24</f>
        <v>24</v>
      </c>
      <c r="L25" s="25">
        <v>3007</v>
      </c>
      <c r="M25" s="26">
        <f>J25+K25+L25</f>
        <v>3156</v>
      </c>
    </row>
    <row r="26" spans="1:13" ht="12.75">
      <c r="A26" s="29">
        <v>23</v>
      </c>
      <c r="B26" s="30">
        <v>22</v>
      </c>
      <c r="C26" s="30">
        <v>29</v>
      </c>
      <c r="D26" s="30">
        <v>64</v>
      </c>
      <c r="E26" s="31">
        <v>104</v>
      </c>
      <c r="F26" s="32" t="s">
        <v>39</v>
      </c>
      <c r="G26" s="32"/>
      <c r="H26" s="33">
        <v>62</v>
      </c>
      <c r="I26" s="34">
        <v>63</v>
      </c>
      <c r="J26" s="23">
        <f>SUM(H26:I26)</f>
        <v>125</v>
      </c>
      <c r="K26" s="24">
        <f>COUNTIF(H26:I26,"&gt;62")*24</f>
        <v>24</v>
      </c>
      <c r="L26" s="25">
        <v>3007</v>
      </c>
      <c r="M26" s="26">
        <f>J26+K26+L26</f>
        <v>3156</v>
      </c>
    </row>
    <row r="27" spans="1:13" ht="12.75">
      <c r="A27" s="29">
        <v>25</v>
      </c>
      <c r="B27" s="30">
        <v>25</v>
      </c>
      <c r="C27" s="30">
        <v>22</v>
      </c>
      <c r="D27" s="30">
        <v>13</v>
      </c>
      <c r="E27" s="31">
        <v>31</v>
      </c>
      <c r="F27" s="32" t="s">
        <v>32</v>
      </c>
      <c r="G27" s="32">
        <v>30</v>
      </c>
      <c r="H27" s="33">
        <v>61</v>
      </c>
      <c r="I27" s="34">
        <v>63</v>
      </c>
      <c r="J27" s="23">
        <f>SUM(H27:I27)</f>
        <v>124</v>
      </c>
      <c r="K27" s="24">
        <f>COUNTIF(H27:I27,"&gt;62")*24</f>
        <v>24</v>
      </c>
      <c r="L27" s="25">
        <v>3006</v>
      </c>
      <c r="M27" s="26">
        <f>J27+K27+L27</f>
        <v>3154</v>
      </c>
    </row>
    <row r="28" spans="1:13" ht="12.75">
      <c r="A28" s="29">
        <v>26</v>
      </c>
      <c r="B28" s="30">
        <v>22</v>
      </c>
      <c r="C28" s="30">
        <v>15</v>
      </c>
      <c r="D28" s="30">
        <v>11</v>
      </c>
      <c r="E28" s="31">
        <v>3</v>
      </c>
      <c r="F28" s="32" t="s">
        <v>25</v>
      </c>
      <c r="G28" s="32">
        <v>30</v>
      </c>
      <c r="H28" s="33">
        <v>64</v>
      </c>
      <c r="I28" s="34">
        <v>58</v>
      </c>
      <c r="J28" s="23">
        <f>SUM(H28:I28)</f>
        <v>122</v>
      </c>
      <c r="K28" s="24">
        <f>COUNTIF(H28:I28,"&gt;62")*24</f>
        <v>24</v>
      </c>
      <c r="L28" s="25">
        <v>3007</v>
      </c>
      <c r="M28" s="26">
        <f>J28+K28+L28</f>
        <v>3153</v>
      </c>
    </row>
    <row r="29" spans="1:13" ht="12.75">
      <c r="A29" s="29">
        <v>27</v>
      </c>
      <c r="B29" s="30">
        <v>28</v>
      </c>
      <c r="C29" s="30">
        <v>35</v>
      </c>
      <c r="D29" s="30">
        <v>31</v>
      </c>
      <c r="E29" s="31">
        <v>16</v>
      </c>
      <c r="F29" s="32" t="s">
        <v>45</v>
      </c>
      <c r="G29" s="32">
        <v>30</v>
      </c>
      <c r="H29" s="33">
        <v>63</v>
      </c>
      <c r="I29" s="34">
        <v>62</v>
      </c>
      <c r="J29" s="23">
        <f>SUM(H29:I29)</f>
        <v>125</v>
      </c>
      <c r="K29" s="24">
        <f>COUNTIF(H29:I29,"&gt;62")*24</f>
        <v>24</v>
      </c>
      <c r="L29" s="25">
        <v>3000</v>
      </c>
      <c r="M29" s="26">
        <f>J29+K29+L29</f>
        <v>3149</v>
      </c>
    </row>
    <row r="30" spans="1:13" ht="12.75">
      <c r="A30" s="29">
        <v>28</v>
      </c>
      <c r="B30" s="30">
        <v>27</v>
      </c>
      <c r="C30" s="30">
        <v>17</v>
      </c>
      <c r="D30" s="30">
        <v>24</v>
      </c>
      <c r="E30" s="31">
        <v>10</v>
      </c>
      <c r="F30" s="32" t="s">
        <v>27</v>
      </c>
      <c r="G30" s="32"/>
      <c r="H30" s="33">
        <v>63</v>
      </c>
      <c r="I30" s="34">
        <v>60</v>
      </c>
      <c r="J30" s="23">
        <f>SUM(H30:I30)</f>
        <v>123</v>
      </c>
      <c r="K30" s="24">
        <f>COUNTIF(H30:I30,"&gt;62")*24</f>
        <v>24</v>
      </c>
      <c r="L30" s="25">
        <v>3001</v>
      </c>
      <c r="M30" s="26">
        <f>J30+K30+L30</f>
        <v>3148</v>
      </c>
    </row>
    <row r="31" spans="1:13" ht="12.75">
      <c r="A31" s="29">
        <v>28</v>
      </c>
      <c r="B31" s="30">
        <v>36</v>
      </c>
      <c r="C31" s="30">
        <v>38</v>
      </c>
      <c r="D31" s="30">
        <v>38</v>
      </c>
      <c r="E31" s="31">
        <v>34</v>
      </c>
      <c r="F31" s="32" t="s">
        <v>49</v>
      </c>
      <c r="G31" s="32"/>
      <c r="H31" s="33">
        <v>63</v>
      </c>
      <c r="I31" s="34">
        <v>64</v>
      </c>
      <c r="J31" s="63">
        <f>SUM(H31:I31)</f>
        <v>127</v>
      </c>
      <c r="K31" s="24">
        <f>COUNTIF(H31:I31,"&gt;62")*24</f>
        <v>48</v>
      </c>
      <c r="L31" s="25">
        <v>2973</v>
      </c>
      <c r="M31" s="26">
        <f>J31+K31+L31</f>
        <v>3148</v>
      </c>
    </row>
    <row r="32" spans="1:13" ht="12.75">
      <c r="A32" s="29">
        <v>30</v>
      </c>
      <c r="B32" s="30">
        <v>15</v>
      </c>
      <c r="C32" s="30">
        <v>11</v>
      </c>
      <c r="D32" s="30">
        <v>10</v>
      </c>
      <c r="E32" s="31">
        <v>18</v>
      </c>
      <c r="F32" s="32" t="s">
        <v>21</v>
      </c>
      <c r="G32" s="32">
        <v>30</v>
      </c>
      <c r="H32" s="33">
        <v>60</v>
      </c>
      <c r="I32" s="34">
        <v>62</v>
      </c>
      <c r="J32" s="23">
        <f>SUM(H32:I32)</f>
        <v>122</v>
      </c>
      <c r="K32" s="24">
        <f>COUNTIF(H32:I32,"&gt;62")*24</f>
        <v>0</v>
      </c>
      <c r="L32" s="25">
        <v>3024</v>
      </c>
      <c r="M32" s="26">
        <f>J32+K32+L32</f>
        <v>3146</v>
      </c>
    </row>
    <row r="33" spans="1:13" ht="12.75">
      <c r="A33" s="29">
        <v>31</v>
      </c>
      <c r="B33" s="30">
        <v>31</v>
      </c>
      <c r="C33" s="30">
        <v>34</v>
      </c>
      <c r="D33" s="30">
        <v>34</v>
      </c>
      <c r="E33" s="31">
        <v>78</v>
      </c>
      <c r="F33" s="32" t="s">
        <v>44</v>
      </c>
      <c r="G33" s="32"/>
      <c r="H33" s="33">
        <v>64</v>
      </c>
      <c r="I33" s="34">
        <v>62</v>
      </c>
      <c r="J33" s="23">
        <f>SUM(H33:I33)</f>
        <v>126</v>
      </c>
      <c r="K33" s="24">
        <f>COUNTIF(H33:I33,"&gt;62")*24</f>
        <v>24</v>
      </c>
      <c r="L33" s="25">
        <v>2994</v>
      </c>
      <c r="M33" s="26">
        <f>J33+K33+L33</f>
        <v>3144</v>
      </c>
    </row>
    <row r="34" spans="1:13" ht="12.75">
      <c r="A34" s="29">
        <v>32</v>
      </c>
      <c r="B34" s="30">
        <v>32</v>
      </c>
      <c r="C34" s="30">
        <v>31</v>
      </c>
      <c r="D34" s="30">
        <v>35</v>
      </c>
      <c r="E34" s="31">
        <v>73</v>
      </c>
      <c r="F34" s="32" t="s">
        <v>41</v>
      </c>
      <c r="G34" s="32">
        <v>30</v>
      </c>
      <c r="H34" s="33">
        <v>63</v>
      </c>
      <c r="I34" s="34">
        <v>62</v>
      </c>
      <c r="J34" s="23">
        <f>SUM(H34:I34)</f>
        <v>125</v>
      </c>
      <c r="K34" s="24">
        <f>COUNTIF(H34:I34,"&gt;62")*24</f>
        <v>24</v>
      </c>
      <c r="L34" s="25">
        <v>2992</v>
      </c>
      <c r="M34" s="26">
        <f>J34+K34+L34</f>
        <v>3141</v>
      </c>
    </row>
    <row r="35" spans="1:13" ht="12.75">
      <c r="A35" s="29">
        <v>33</v>
      </c>
      <c r="B35" s="30">
        <v>33</v>
      </c>
      <c r="C35" s="30">
        <v>19</v>
      </c>
      <c r="D35" s="30">
        <v>20</v>
      </c>
      <c r="E35" s="31">
        <v>19</v>
      </c>
      <c r="F35" s="32" t="s">
        <v>29</v>
      </c>
      <c r="G35" s="32">
        <v>30</v>
      </c>
      <c r="H35" s="33">
        <v>64</v>
      </c>
      <c r="I35" s="34">
        <v>58</v>
      </c>
      <c r="J35" s="23">
        <f>SUM(H35:I35)</f>
        <v>122</v>
      </c>
      <c r="K35" s="24">
        <f>COUNTIF(H35:I35,"&gt;62")*24</f>
        <v>24</v>
      </c>
      <c r="L35" s="25">
        <v>2985</v>
      </c>
      <c r="M35" s="26">
        <f>J35+K35+L35</f>
        <v>3131</v>
      </c>
    </row>
    <row r="36" spans="1:13" ht="12.75">
      <c r="A36" s="29">
        <v>34</v>
      </c>
      <c r="B36" s="30">
        <v>34</v>
      </c>
      <c r="C36" s="30">
        <v>36</v>
      </c>
      <c r="D36" s="30">
        <v>28</v>
      </c>
      <c r="E36" s="31">
        <v>39</v>
      </c>
      <c r="F36" s="32" t="s">
        <v>46</v>
      </c>
      <c r="G36" s="32">
        <v>30</v>
      </c>
      <c r="H36" s="33">
        <v>63</v>
      </c>
      <c r="I36" s="34">
        <v>61</v>
      </c>
      <c r="J36" s="23">
        <f>SUM(H36:I36)</f>
        <v>124</v>
      </c>
      <c r="K36" s="24">
        <f>COUNTIF(H36:I36,"&gt;62")*24</f>
        <v>24</v>
      </c>
      <c r="L36" s="25">
        <v>2982</v>
      </c>
      <c r="M36" s="26">
        <f>J36+K36+L36</f>
        <v>3130</v>
      </c>
    </row>
    <row r="37" spans="1:13" ht="12.75">
      <c r="A37" s="29">
        <v>35</v>
      </c>
      <c r="B37" s="30">
        <v>44</v>
      </c>
      <c r="C37" s="30">
        <v>49</v>
      </c>
      <c r="D37" s="30">
        <v>54</v>
      </c>
      <c r="E37" s="31">
        <v>51</v>
      </c>
      <c r="F37" s="32" t="s">
        <v>60</v>
      </c>
      <c r="G37" s="32"/>
      <c r="H37" s="33">
        <v>64</v>
      </c>
      <c r="I37" s="34">
        <v>63</v>
      </c>
      <c r="J37" s="63">
        <f>SUM(H37:I37)</f>
        <v>127</v>
      </c>
      <c r="K37" s="24">
        <f>COUNTIF(H37:I37,"&gt;62")*24</f>
        <v>48</v>
      </c>
      <c r="L37" s="25">
        <v>2948</v>
      </c>
      <c r="M37" s="26">
        <f>J37+K37+L37</f>
        <v>3123</v>
      </c>
    </row>
    <row r="38" spans="1:13" ht="12.75">
      <c r="A38" s="29">
        <v>36</v>
      </c>
      <c r="B38" s="30">
        <v>47</v>
      </c>
      <c r="C38" s="30">
        <v>66</v>
      </c>
      <c r="D38" s="30">
        <v>64</v>
      </c>
      <c r="E38" s="31">
        <v>73</v>
      </c>
      <c r="F38" s="32" t="s">
        <v>77</v>
      </c>
      <c r="G38" s="32">
        <v>30</v>
      </c>
      <c r="H38" s="33">
        <v>64</v>
      </c>
      <c r="I38" s="34">
        <v>63</v>
      </c>
      <c r="J38" s="63">
        <f>SUM(H38:I38)</f>
        <v>127</v>
      </c>
      <c r="K38" s="24">
        <f>COUNTIF(H38:I38,"&gt;62")*24</f>
        <v>48</v>
      </c>
      <c r="L38" s="25">
        <v>2942</v>
      </c>
      <c r="M38" s="26">
        <f>J38+K38+L38</f>
        <v>3117</v>
      </c>
    </row>
    <row r="39" spans="1:13" ht="12.75">
      <c r="A39" s="29">
        <v>37</v>
      </c>
      <c r="B39" s="30">
        <v>49</v>
      </c>
      <c r="C39" s="30">
        <v>60</v>
      </c>
      <c r="D39" s="30">
        <v>58</v>
      </c>
      <c r="E39" s="31">
        <v>80</v>
      </c>
      <c r="F39" s="32" t="s">
        <v>70</v>
      </c>
      <c r="G39" s="32"/>
      <c r="H39" s="33">
        <v>64</v>
      </c>
      <c r="I39" s="34">
        <v>63</v>
      </c>
      <c r="J39" s="63">
        <f>SUM(H39:I39)</f>
        <v>127</v>
      </c>
      <c r="K39" s="24">
        <f>COUNTIF(H39:I39,"&gt;62")*24</f>
        <v>48</v>
      </c>
      <c r="L39" s="25">
        <v>2941</v>
      </c>
      <c r="M39" s="26">
        <f>J39+K39+L39</f>
        <v>3116</v>
      </c>
    </row>
    <row r="40" spans="1:13" ht="12.75">
      <c r="A40" s="29">
        <v>38</v>
      </c>
      <c r="B40" s="30">
        <v>38</v>
      </c>
      <c r="C40" s="30">
        <v>37</v>
      </c>
      <c r="D40" s="30">
        <v>37</v>
      </c>
      <c r="E40" s="31">
        <v>25</v>
      </c>
      <c r="F40" s="32" t="s">
        <v>47</v>
      </c>
      <c r="G40" s="32">
        <v>30</v>
      </c>
      <c r="H40" s="33">
        <v>60</v>
      </c>
      <c r="I40" s="34">
        <v>63</v>
      </c>
      <c r="J40" s="23">
        <f>SUM(H40:I40)</f>
        <v>123</v>
      </c>
      <c r="K40" s="24">
        <f>COUNTIF(H40:I40,"&gt;62")*24</f>
        <v>24</v>
      </c>
      <c r="L40" s="25">
        <v>2967</v>
      </c>
      <c r="M40" s="26">
        <f>J40+K40+L40</f>
        <v>3114</v>
      </c>
    </row>
    <row r="41" spans="1:13" ht="12.75">
      <c r="A41" s="29">
        <v>39</v>
      </c>
      <c r="B41" s="30">
        <v>53</v>
      </c>
      <c r="C41" s="30">
        <v>54</v>
      </c>
      <c r="D41" s="30">
        <v>62</v>
      </c>
      <c r="E41" s="31">
        <v>57</v>
      </c>
      <c r="F41" s="32" t="s">
        <v>64</v>
      </c>
      <c r="G41" s="32"/>
      <c r="H41" s="33">
        <v>64</v>
      </c>
      <c r="I41" s="34">
        <v>63</v>
      </c>
      <c r="J41" s="63">
        <f>SUM(H41:I41)</f>
        <v>127</v>
      </c>
      <c r="K41" s="24">
        <f>COUNTIF(H41:I41,"&gt;62")*24</f>
        <v>48</v>
      </c>
      <c r="L41" s="25">
        <v>2938</v>
      </c>
      <c r="M41" s="26">
        <f>J41+K41+L41</f>
        <v>3113</v>
      </c>
    </row>
    <row r="42" spans="1:13" ht="12.75">
      <c r="A42" s="29">
        <v>40</v>
      </c>
      <c r="B42" s="30">
        <v>30</v>
      </c>
      <c r="C42" s="30">
        <v>25</v>
      </c>
      <c r="D42" s="30">
        <v>22</v>
      </c>
      <c r="E42" s="31">
        <v>13</v>
      </c>
      <c r="F42" s="32" t="s">
        <v>37</v>
      </c>
      <c r="G42" s="32">
        <v>30</v>
      </c>
      <c r="H42" s="33">
        <v>62</v>
      </c>
      <c r="I42" s="34">
        <v>52</v>
      </c>
      <c r="J42" s="23">
        <f>SUM(H42:I42)</f>
        <v>114</v>
      </c>
      <c r="K42" s="24">
        <f>COUNTIF(H42:I42,"&gt;62")*24</f>
        <v>0</v>
      </c>
      <c r="L42" s="25">
        <v>2997</v>
      </c>
      <c r="M42" s="26">
        <f>J42+K42+L42</f>
        <v>3111</v>
      </c>
    </row>
    <row r="43" spans="1:13" ht="12.75">
      <c r="A43" s="29">
        <v>41</v>
      </c>
      <c r="B43" s="30">
        <v>40</v>
      </c>
      <c r="C43" s="30">
        <v>43</v>
      </c>
      <c r="D43" s="30">
        <v>35</v>
      </c>
      <c r="E43" s="31">
        <v>52</v>
      </c>
      <c r="F43" s="32" t="s">
        <v>53</v>
      </c>
      <c r="G43" s="32">
        <v>30</v>
      </c>
      <c r="H43" s="33">
        <v>64</v>
      </c>
      <c r="I43" s="34">
        <v>62</v>
      </c>
      <c r="J43" s="23">
        <f>SUM(H43:I43)</f>
        <v>126</v>
      </c>
      <c r="K43" s="24">
        <f>COUNTIF(H43:I43,"&gt;62")*24</f>
        <v>24</v>
      </c>
      <c r="L43" s="25">
        <v>2959</v>
      </c>
      <c r="M43" s="26">
        <f>J43+K43+L43</f>
        <v>3109</v>
      </c>
    </row>
    <row r="44" spans="1:13" ht="12.75">
      <c r="A44" s="29">
        <v>42</v>
      </c>
      <c r="B44" s="30">
        <v>55</v>
      </c>
      <c r="C44" s="30">
        <v>85</v>
      </c>
      <c r="D44" s="30">
        <v>122</v>
      </c>
      <c r="E44" s="31">
        <v>133</v>
      </c>
      <c r="F44" s="32" t="s">
        <v>96</v>
      </c>
      <c r="G44" s="32"/>
      <c r="H44" s="33">
        <v>64</v>
      </c>
      <c r="I44" s="34">
        <v>63</v>
      </c>
      <c r="J44" s="63">
        <f>SUM(H44:I44)</f>
        <v>127</v>
      </c>
      <c r="K44" s="24">
        <f>COUNTIF(H44:I44,"&gt;62")*24</f>
        <v>48</v>
      </c>
      <c r="L44" s="25">
        <v>2933</v>
      </c>
      <c r="M44" s="26">
        <f>J44+K44+L44</f>
        <v>3108</v>
      </c>
    </row>
    <row r="45" spans="1:13" ht="12.75">
      <c r="A45" s="29">
        <v>43</v>
      </c>
      <c r="B45" s="30">
        <v>41</v>
      </c>
      <c r="C45" s="30">
        <v>41</v>
      </c>
      <c r="D45" s="30">
        <v>72</v>
      </c>
      <c r="E45" s="31">
        <v>52</v>
      </c>
      <c r="F45" s="32" t="s">
        <v>51</v>
      </c>
      <c r="G45" s="32"/>
      <c r="H45" s="33">
        <v>64</v>
      </c>
      <c r="I45" s="34">
        <v>60</v>
      </c>
      <c r="J45" s="23">
        <f>SUM(H45:I45)</f>
        <v>124</v>
      </c>
      <c r="K45" s="24">
        <f>COUNTIF(H45:I45,"&gt;62")*24</f>
        <v>24</v>
      </c>
      <c r="L45" s="25">
        <v>2958</v>
      </c>
      <c r="M45" s="26">
        <f>J45+K45+L45</f>
        <v>3106</v>
      </c>
    </row>
    <row r="46" spans="1:13" ht="12.75">
      <c r="A46" s="29">
        <v>44</v>
      </c>
      <c r="B46" s="30">
        <v>60</v>
      </c>
      <c r="C46" s="30">
        <v>72</v>
      </c>
      <c r="D46" s="30">
        <v>62</v>
      </c>
      <c r="E46" s="31">
        <v>42</v>
      </c>
      <c r="F46" s="32" t="s">
        <v>82</v>
      </c>
      <c r="G46" s="32"/>
      <c r="H46" s="33">
        <v>64</v>
      </c>
      <c r="I46" s="34">
        <v>63</v>
      </c>
      <c r="J46" s="63">
        <f>SUM(H46:I46)</f>
        <v>127</v>
      </c>
      <c r="K46" s="24">
        <f>COUNTIF(H46:I46,"&gt;62")*24</f>
        <v>48</v>
      </c>
      <c r="L46" s="25">
        <v>2928</v>
      </c>
      <c r="M46" s="26">
        <f>J46+K46+L46</f>
        <v>3103</v>
      </c>
    </row>
    <row r="47" spans="1:13" ht="12.75">
      <c r="A47" s="29">
        <v>45</v>
      </c>
      <c r="B47" s="30">
        <v>42</v>
      </c>
      <c r="C47" s="30">
        <v>58</v>
      </c>
      <c r="D47" s="30">
        <v>86</v>
      </c>
      <c r="E47" s="31">
        <v>86</v>
      </c>
      <c r="F47" s="32" t="s">
        <v>69</v>
      </c>
      <c r="G47" s="32"/>
      <c r="H47" s="33">
        <v>60</v>
      </c>
      <c r="I47" s="34">
        <v>64</v>
      </c>
      <c r="J47" s="23">
        <f>SUM(H47:I47)</f>
        <v>124</v>
      </c>
      <c r="K47" s="24">
        <f>COUNTIF(H47:I47,"&gt;62")*24</f>
        <v>24</v>
      </c>
      <c r="L47" s="25">
        <v>2952</v>
      </c>
      <c r="M47" s="26">
        <f>J47+K47+L47</f>
        <v>3100</v>
      </c>
    </row>
    <row r="48" spans="1:13" ht="12.75">
      <c r="A48" s="29">
        <v>46</v>
      </c>
      <c r="B48" s="30">
        <v>44</v>
      </c>
      <c r="C48" s="30">
        <v>52</v>
      </c>
      <c r="D48" s="30">
        <v>47</v>
      </c>
      <c r="E48" s="31">
        <v>57</v>
      </c>
      <c r="F48" s="32" t="s">
        <v>62</v>
      </c>
      <c r="G48" s="32"/>
      <c r="H48" s="33">
        <v>64</v>
      </c>
      <c r="I48" s="34">
        <v>62</v>
      </c>
      <c r="J48" s="23">
        <f>SUM(H48:I48)</f>
        <v>126</v>
      </c>
      <c r="K48" s="24">
        <f>COUNTIF(H48:I48,"&gt;62")*24</f>
        <v>24</v>
      </c>
      <c r="L48" s="25">
        <v>2948</v>
      </c>
      <c r="M48" s="26">
        <f>J48+K48+L48</f>
        <v>3098</v>
      </c>
    </row>
    <row r="49" spans="1:13" ht="12.75">
      <c r="A49" s="29">
        <v>47</v>
      </c>
      <c r="B49" s="30">
        <v>66</v>
      </c>
      <c r="C49" s="30">
        <v>69</v>
      </c>
      <c r="D49" s="30">
        <v>40</v>
      </c>
      <c r="E49" s="31">
        <v>42</v>
      </c>
      <c r="F49" s="32" t="s">
        <v>79</v>
      </c>
      <c r="G49" s="32"/>
      <c r="H49" s="33">
        <v>64</v>
      </c>
      <c r="I49" s="34">
        <v>63</v>
      </c>
      <c r="J49" s="63">
        <f>SUM(H49:I49)</f>
        <v>127</v>
      </c>
      <c r="K49" s="24">
        <f>COUNTIF(H49:I49,"&gt;62")*24</f>
        <v>48</v>
      </c>
      <c r="L49" s="25">
        <v>2921</v>
      </c>
      <c r="M49" s="26">
        <f>J49+K49+L49</f>
        <v>3096</v>
      </c>
    </row>
    <row r="50" spans="1:13" ht="12.75">
      <c r="A50" s="29">
        <v>48</v>
      </c>
      <c r="B50" s="30">
        <v>46</v>
      </c>
      <c r="C50" s="30">
        <v>38</v>
      </c>
      <c r="D50" s="30">
        <v>32</v>
      </c>
      <c r="E50" s="31">
        <v>68</v>
      </c>
      <c r="F50" s="32" t="s">
        <v>48</v>
      </c>
      <c r="G50" s="32">
        <v>30</v>
      </c>
      <c r="H50" s="33">
        <v>64</v>
      </c>
      <c r="I50" s="34">
        <v>60</v>
      </c>
      <c r="J50" s="23">
        <f>SUM(H50:I50)</f>
        <v>124</v>
      </c>
      <c r="K50" s="24">
        <f>COUNTIF(H50:I50,"&gt;62")*24</f>
        <v>24</v>
      </c>
      <c r="L50" s="25">
        <v>2946</v>
      </c>
      <c r="M50" s="26">
        <f>J50+K50+L50</f>
        <v>3094</v>
      </c>
    </row>
    <row r="51" spans="1:13" ht="12.75">
      <c r="A51" s="29">
        <v>49</v>
      </c>
      <c r="B51" s="30">
        <v>68</v>
      </c>
      <c r="C51" s="30">
        <v>69</v>
      </c>
      <c r="D51" s="30">
        <v>78</v>
      </c>
      <c r="E51" s="31">
        <v>61</v>
      </c>
      <c r="F51" s="32" t="s">
        <v>80</v>
      </c>
      <c r="G51" s="32">
        <v>30</v>
      </c>
      <c r="H51" s="33">
        <v>63</v>
      </c>
      <c r="I51" s="34">
        <v>64</v>
      </c>
      <c r="J51" s="63">
        <f>SUM(H51:I51)</f>
        <v>127</v>
      </c>
      <c r="K51" s="24">
        <f>COUNTIF(H51:I51,"&gt;62")*24</f>
        <v>48</v>
      </c>
      <c r="L51" s="25">
        <v>2918</v>
      </c>
      <c r="M51" s="26">
        <f>J51+K51+L51</f>
        <v>3093</v>
      </c>
    </row>
    <row r="52" spans="1:13" ht="12.75">
      <c r="A52" s="29">
        <v>50</v>
      </c>
      <c r="B52" s="30">
        <v>43</v>
      </c>
      <c r="C52" s="30">
        <v>42</v>
      </c>
      <c r="D52" s="30">
        <v>43</v>
      </c>
      <c r="E52" s="31">
        <v>95</v>
      </c>
      <c r="F52" s="32" t="s">
        <v>52</v>
      </c>
      <c r="G52" s="32">
        <v>30</v>
      </c>
      <c r="H52" s="33">
        <v>64</v>
      </c>
      <c r="I52" s="34">
        <v>51</v>
      </c>
      <c r="J52" s="23">
        <f>SUM(H52:I52)</f>
        <v>115</v>
      </c>
      <c r="K52" s="24">
        <f>COUNTIF(H52:I52,"&gt;62")*24</f>
        <v>24</v>
      </c>
      <c r="L52" s="25">
        <v>2951</v>
      </c>
      <c r="M52" s="26">
        <f>J52+K52+L52</f>
        <v>3090</v>
      </c>
    </row>
    <row r="53" spans="1:13" ht="12.75">
      <c r="A53" s="29">
        <v>51</v>
      </c>
      <c r="B53" s="30">
        <v>35</v>
      </c>
      <c r="C53" s="30">
        <v>33</v>
      </c>
      <c r="D53" s="30">
        <v>38</v>
      </c>
      <c r="E53" s="31">
        <v>13</v>
      </c>
      <c r="F53" s="32" t="s">
        <v>43</v>
      </c>
      <c r="G53" s="32">
        <v>30</v>
      </c>
      <c r="H53" s="33">
        <v>53</v>
      </c>
      <c r="I53" s="34">
        <v>62</v>
      </c>
      <c r="J53" s="23">
        <f>SUM(H53:I53)</f>
        <v>115</v>
      </c>
      <c r="K53" s="24">
        <f>COUNTIF(H53:I53,"&gt;62")*24</f>
        <v>0</v>
      </c>
      <c r="L53" s="25">
        <v>2974</v>
      </c>
      <c r="M53" s="26">
        <f>J53+K53+L53</f>
        <v>3089</v>
      </c>
    </row>
    <row r="54" spans="1:13" ht="12.75">
      <c r="A54" s="29">
        <v>52</v>
      </c>
      <c r="B54" s="30">
        <v>37</v>
      </c>
      <c r="C54" s="30">
        <v>25</v>
      </c>
      <c r="D54" s="30">
        <v>16</v>
      </c>
      <c r="E54" s="31">
        <v>15</v>
      </c>
      <c r="F54" s="32" t="s">
        <v>35</v>
      </c>
      <c r="G54" s="32">
        <v>30</v>
      </c>
      <c r="H54" s="33">
        <v>60</v>
      </c>
      <c r="I54" s="34">
        <v>58</v>
      </c>
      <c r="J54" s="23">
        <f>SUM(H54:I54)</f>
        <v>118</v>
      </c>
      <c r="K54" s="24">
        <f>COUNTIF(H54:I54,"&gt;62")*24</f>
        <v>0</v>
      </c>
      <c r="L54" s="25">
        <v>2970</v>
      </c>
      <c r="M54" s="26">
        <f>J54+K54+L54</f>
        <v>3088</v>
      </c>
    </row>
    <row r="55" spans="1:13" ht="12.75">
      <c r="A55" s="29">
        <v>52</v>
      </c>
      <c r="B55" s="30">
        <v>39</v>
      </c>
      <c r="C55" s="30">
        <v>38</v>
      </c>
      <c r="D55" s="30">
        <v>47</v>
      </c>
      <c r="E55" s="31">
        <v>73</v>
      </c>
      <c r="F55" s="32" t="s">
        <v>50</v>
      </c>
      <c r="G55" s="32">
        <v>30</v>
      </c>
      <c r="H55" s="33">
        <v>62</v>
      </c>
      <c r="I55" s="34">
        <v>61</v>
      </c>
      <c r="J55" s="23">
        <f>SUM(H55:I55)</f>
        <v>123</v>
      </c>
      <c r="K55" s="24">
        <f>COUNTIF(H55:I55,"&gt;62")*24</f>
        <v>0</v>
      </c>
      <c r="L55" s="25">
        <v>2965</v>
      </c>
      <c r="M55" s="26">
        <f>J55+K55+L55</f>
        <v>3088</v>
      </c>
    </row>
    <row r="56" spans="1:13" ht="12.75">
      <c r="A56" s="29">
        <v>52</v>
      </c>
      <c r="B56" s="30">
        <v>49</v>
      </c>
      <c r="C56" s="30">
        <v>44</v>
      </c>
      <c r="D56" s="30">
        <v>44</v>
      </c>
      <c r="E56" s="31">
        <v>52</v>
      </c>
      <c r="F56" s="32" t="s">
        <v>54</v>
      </c>
      <c r="G56" s="32"/>
      <c r="H56" s="33">
        <v>64</v>
      </c>
      <c r="I56" s="34">
        <v>59</v>
      </c>
      <c r="J56" s="23">
        <f>SUM(H56:I56)</f>
        <v>123</v>
      </c>
      <c r="K56" s="24">
        <f>COUNTIF(H56:I56,"&gt;62")*24</f>
        <v>24</v>
      </c>
      <c r="L56" s="25">
        <v>2941</v>
      </c>
      <c r="M56" s="26">
        <f>J56+K56+L56</f>
        <v>3088</v>
      </c>
    </row>
    <row r="57" spans="1:13" ht="12.75">
      <c r="A57" s="29">
        <v>55</v>
      </c>
      <c r="B57" s="30">
        <v>47</v>
      </c>
      <c r="C57" s="30">
        <v>53</v>
      </c>
      <c r="D57" s="30">
        <v>45</v>
      </c>
      <c r="E57" s="31">
        <v>61</v>
      </c>
      <c r="F57" s="32" t="s">
        <v>63</v>
      </c>
      <c r="G57" s="32"/>
      <c r="H57" s="33">
        <v>57</v>
      </c>
      <c r="I57" s="34">
        <v>64</v>
      </c>
      <c r="J57" s="23">
        <f>SUM(H57:I57)</f>
        <v>121</v>
      </c>
      <c r="K57" s="24">
        <f>COUNTIF(H57:I57,"&gt;62")*24</f>
        <v>24</v>
      </c>
      <c r="L57" s="25">
        <v>2942</v>
      </c>
      <c r="M57" s="26">
        <f>J57+K57+L57</f>
        <v>3087</v>
      </c>
    </row>
    <row r="58" spans="1:13" ht="12.75">
      <c r="A58" s="29">
        <v>56</v>
      </c>
      <c r="B58" s="30">
        <v>54</v>
      </c>
      <c r="C58" s="30">
        <v>54</v>
      </c>
      <c r="D58" s="30">
        <v>67</v>
      </c>
      <c r="E58" s="31">
        <v>88</v>
      </c>
      <c r="F58" s="32" t="s">
        <v>65</v>
      </c>
      <c r="G58" s="32"/>
      <c r="H58" s="33">
        <v>62</v>
      </c>
      <c r="I58" s="34">
        <v>63</v>
      </c>
      <c r="J58" s="23">
        <f>SUM(H58:I58)</f>
        <v>125</v>
      </c>
      <c r="K58" s="24">
        <f>COUNTIF(H58:I58,"&gt;62")*24</f>
        <v>24</v>
      </c>
      <c r="L58" s="25">
        <v>2937</v>
      </c>
      <c r="M58" s="26">
        <f>J58+K58+L58</f>
        <v>3086</v>
      </c>
    </row>
    <row r="59" spans="1:13" ht="12.75">
      <c r="A59" s="29">
        <v>57</v>
      </c>
      <c r="B59" s="30">
        <v>49</v>
      </c>
      <c r="C59" s="30">
        <v>48</v>
      </c>
      <c r="D59" s="30">
        <v>47</v>
      </c>
      <c r="E59" s="31">
        <v>91</v>
      </c>
      <c r="F59" s="32" t="s">
        <v>58</v>
      </c>
      <c r="G59" s="32">
        <v>30</v>
      </c>
      <c r="H59" s="33">
        <v>63</v>
      </c>
      <c r="I59" s="34">
        <v>57</v>
      </c>
      <c r="J59" s="23">
        <f>SUM(H59:I59)</f>
        <v>120</v>
      </c>
      <c r="K59" s="24">
        <f>COUNTIF(H59:I59,"&gt;62")*24</f>
        <v>24</v>
      </c>
      <c r="L59" s="25">
        <v>2941</v>
      </c>
      <c r="M59" s="26">
        <f>J59+K59+L59</f>
        <v>3085</v>
      </c>
    </row>
    <row r="60" spans="1:13" ht="12.75">
      <c r="A60" s="29">
        <v>58</v>
      </c>
      <c r="B60" s="30">
        <v>75</v>
      </c>
      <c r="C60" s="30">
        <v>88</v>
      </c>
      <c r="D60" s="30">
        <v>85</v>
      </c>
      <c r="E60" s="31">
        <v>80</v>
      </c>
      <c r="F60" s="32" t="s">
        <v>99</v>
      </c>
      <c r="G60" s="32">
        <v>30</v>
      </c>
      <c r="H60" s="33">
        <v>63</v>
      </c>
      <c r="I60" s="34">
        <v>64</v>
      </c>
      <c r="J60" s="63">
        <f>SUM(H60:I60)</f>
        <v>127</v>
      </c>
      <c r="K60" s="24">
        <f>COUNTIF(H60:I60,"&gt;62")*24</f>
        <v>48</v>
      </c>
      <c r="L60" s="25">
        <v>2908</v>
      </c>
      <c r="M60" s="26">
        <f>J60+K60+L60</f>
        <v>3083</v>
      </c>
    </row>
    <row r="61" spans="1:13" ht="12.75">
      <c r="A61" s="29">
        <v>59</v>
      </c>
      <c r="B61" s="30">
        <v>56</v>
      </c>
      <c r="C61" s="30">
        <v>72</v>
      </c>
      <c r="D61" s="30">
        <v>70</v>
      </c>
      <c r="E61" s="31">
        <v>110</v>
      </c>
      <c r="F61" s="32" t="s">
        <v>83</v>
      </c>
      <c r="G61" s="32"/>
      <c r="H61" s="33">
        <v>64</v>
      </c>
      <c r="I61" s="34">
        <v>61</v>
      </c>
      <c r="J61" s="23">
        <f>SUM(H61:I61)</f>
        <v>125</v>
      </c>
      <c r="K61" s="24">
        <f>COUNTIF(H61:I61,"&gt;62")*24</f>
        <v>24</v>
      </c>
      <c r="L61" s="25">
        <v>2932</v>
      </c>
      <c r="M61" s="26">
        <f>J61+K61+L61</f>
        <v>3081</v>
      </c>
    </row>
    <row r="62" spans="1:13" ht="12.75">
      <c r="A62" s="29">
        <v>60</v>
      </c>
      <c r="B62" s="30">
        <v>57</v>
      </c>
      <c r="C62" s="30">
        <v>45</v>
      </c>
      <c r="D62" s="30">
        <v>28</v>
      </c>
      <c r="E62" s="31">
        <v>25</v>
      </c>
      <c r="F62" s="32" t="s">
        <v>55</v>
      </c>
      <c r="G62" s="32"/>
      <c r="H62" s="33">
        <v>63</v>
      </c>
      <c r="I62" s="34">
        <v>60</v>
      </c>
      <c r="J62" s="23">
        <f>SUM(H62:I62)</f>
        <v>123</v>
      </c>
      <c r="K62" s="24">
        <f>COUNTIF(H62:I62,"&gt;62")*24</f>
        <v>24</v>
      </c>
      <c r="L62" s="25">
        <v>2931</v>
      </c>
      <c r="M62" s="26">
        <f>J62+K62+L62</f>
        <v>3078</v>
      </c>
    </row>
    <row r="63" spans="1:13" ht="12.75">
      <c r="A63" s="29">
        <v>60</v>
      </c>
      <c r="B63" s="30">
        <v>57</v>
      </c>
      <c r="C63" s="30">
        <v>46</v>
      </c>
      <c r="D63" s="30">
        <v>51</v>
      </c>
      <c r="E63" s="31">
        <v>61</v>
      </c>
      <c r="F63" s="32" t="s">
        <v>56</v>
      </c>
      <c r="G63" s="32">
        <v>30</v>
      </c>
      <c r="H63" s="33">
        <v>60</v>
      </c>
      <c r="I63" s="34">
        <v>63</v>
      </c>
      <c r="J63" s="23">
        <f>SUM(H63:I63)</f>
        <v>123</v>
      </c>
      <c r="K63" s="24">
        <f>COUNTIF(H63:I63,"&gt;62")*24</f>
        <v>24</v>
      </c>
      <c r="L63" s="25">
        <v>2931</v>
      </c>
      <c r="M63" s="26">
        <f>J63+K63+L63</f>
        <v>3078</v>
      </c>
    </row>
    <row r="64" spans="1:13" ht="12.75">
      <c r="A64" s="29">
        <v>62</v>
      </c>
      <c r="B64" s="30">
        <v>59</v>
      </c>
      <c r="C64" s="30">
        <v>63</v>
      </c>
      <c r="D64" s="30">
        <v>40</v>
      </c>
      <c r="E64" s="31">
        <v>35</v>
      </c>
      <c r="F64" s="32" t="s">
        <v>73</v>
      </c>
      <c r="G64" s="32"/>
      <c r="H64" s="33">
        <v>56</v>
      </c>
      <c r="I64" s="34">
        <v>64</v>
      </c>
      <c r="J64" s="23">
        <f>SUM(H64:I64)</f>
        <v>120</v>
      </c>
      <c r="K64" s="24">
        <f>COUNTIF(H64:I64,"&gt;62")*24</f>
        <v>24</v>
      </c>
      <c r="L64" s="25">
        <v>2929</v>
      </c>
      <c r="M64" s="26">
        <f>J64+K64+L64</f>
        <v>3073</v>
      </c>
    </row>
    <row r="65" spans="1:13" ht="12.75">
      <c r="A65" s="29">
        <v>62</v>
      </c>
      <c r="B65" s="30">
        <v>64</v>
      </c>
      <c r="C65" s="30">
        <v>62</v>
      </c>
      <c r="D65" s="30">
        <v>60</v>
      </c>
      <c r="E65" s="31">
        <v>77</v>
      </c>
      <c r="F65" s="32" t="s">
        <v>72</v>
      </c>
      <c r="G65" s="32"/>
      <c r="H65" s="33">
        <v>64</v>
      </c>
      <c r="I65" s="34">
        <v>62</v>
      </c>
      <c r="J65" s="23">
        <f>SUM(H65:I65)</f>
        <v>126</v>
      </c>
      <c r="K65" s="24">
        <f>COUNTIF(H65:I65,"&gt;62")*24</f>
        <v>24</v>
      </c>
      <c r="L65" s="25">
        <v>2923</v>
      </c>
      <c r="M65" s="26">
        <f>J65+K65+L65</f>
        <v>3073</v>
      </c>
    </row>
    <row r="66" spans="1:13" ht="12.75">
      <c r="A66" s="29">
        <v>64</v>
      </c>
      <c r="B66" s="30">
        <v>64</v>
      </c>
      <c r="C66" s="30">
        <v>49</v>
      </c>
      <c r="D66" s="30">
        <v>46</v>
      </c>
      <c r="E66" s="31">
        <v>57</v>
      </c>
      <c r="F66" s="32" t="s">
        <v>59</v>
      </c>
      <c r="G66" s="32"/>
      <c r="H66" s="33">
        <v>64</v>
      </c>
      <c r="I66" s="34">
        <v>60</v>
      </c>
      <c r="J66" s="23">
        <f>SUM(H66:I66)</f>
        <v>124</v>
      </c>
      <c r="K66" s="24">
        <f>COUNTIF(H66:I66,"&gt;62")*24</f>
        <v>24</v>
      </c>
      <c r="L66" s="25">
        <v>2923</v>
      </c>
      <c r="M66" s="26">
        <f>J66+K66+L66</f>
        <v>3071</v>
      </c>
    </row>
    <row r="67" spans="1:13" ht="12.75">
      <c r="A67" s="29">
        <v>65</v>
      </c>
      <c r="B67" s="30">
        <v>61</v>
      </c>
      <c r="C67" s="30">
        <v>63</v>
      </c>
      <c r="D67" s="30">
        <v>64</v>
      </c>
      <c r="E67" s="31">
        <v>61</v>
      </c>
      <c r="F67" s="32" t="s">
        <v>74</v>
      </c>
      <c r="G67" s="32">
        <v>30</v>
      </c>
      <c r="H67" s="33">
        <v>64</v>
      </c>
      <c r="I67" s="34">
        <v>53</v>
      </c>
      <c r="J67" s="23">
        <f>SUM(H67:I67)</f>
        <v>117</v>
      </c>
      <c r="K67" s="24">
        <f>COUNTIF(H67:I67,"&gt;62")*24</f>
        <v>24</v>
      </c>
      <c r="L67" s="25">
        <v>2927</v>
      </c>
      <c r="M67" s="26">
        <f>J67+K67+L67</f>
        <v>3068</v>
      </c>
    </row>
    <row r="68" spans="1:13" ht="12.75">
      <c r="A68" s="29">
        <v>66</v>
      </c>
      <c r="B68" s="30">
        <v>63</v>
      </c>
      <c r="C68" s="30">
        <v>56</v>
      </c>
      <c r="D68" s="30">
        <v>40</v>
      </c>
      <c r="E68" s="31">
        <v>36</v>
      </c>
      <c r="F68" s="32" t="s">
        <v>66</v>
      </c>
      <c r="G68" s="32"/>
      <c r="H68" s="33">
        <v>63</v>
      </c>
      <c r="I68" s="34">
        <v>56</v>
      </c>
      <c r="J68" s="23">
        <f>SUM(H68:I68)</f>
        <v>119</v>
      </c>
      <c r="K68" s="24">
        <f>COUNTIF(H68:I68,"&gt;62")*24</f>
        <v>24</v>
      </c>
      <c r="L68" s="25">
        <v>2924</v>
      </c>
      <c r="M68" s="26">
        <f>J68+K68+L68</f>
        <v>3067</v>
      </c>
    </row>
    <row r="69" spans="1:13" ht="12.75">
      <c r="A69" s="29">
        <v>66</v>
      </c>
      <c r="B69" s="30">
        <v>70</v>
      </c>
      <c r="C69" s="30">
        <v>76</v>
      </c>
      <c r="D69" s="30">
        <v>55</v>
      </c>
      <c r="E69" s="31">
        <v>39</v>
      </c>
      <c r="F69" s="32" t="s">
        <v>86</v>
      </c>
      <c r="G69" s="32"/>
      <c r="H69" s="33">
        <v>64</v>
      </c>
      <c r="I69" s="34">
        <v>62</v>
      </c>
      <c r="J69" s="23">
        <f>SUM(H69:I69)</f>
        <v>126</v>
      </c>
      <c r="K69" s="24">
        <f>COUNTIF(H69:I69,"&gt;62")*24</f>
        <v>24</v>
      </c>
      <c r="L69" s="25">
        <v>2917</v>
      </c>
      <c r="M69" s="26">
        <f>J69+K69+L69</f>
        <v>3067</v>
      </c>
    </row>
    <row r="70" spans="1:13" ht="12.75">
      <c r="A70" s="29">
        <v>68</v>
      </c>
      <c r="B70" s="30">
        <v>68</v>
      </c>
      <c r="C70" s="30">
        <v>77</v>
      </c>
      <c r="D70" s="30">
        <v>69</v>
      </c>
      <c r="E70" s="31">
        <v>98</v>
      </c>
      <c r="F70" s="32" t="s">
        <v>87</v>
      </c>
      <c r="G70" s="32"/>
      <c r="H70" s="33">
        <v>63</v>
      </c>
      <c r="I70" s="34">
        <v>61</v>
      </c>
      <c r="J70" s="23">
        <f>SUM(H70:I70)</f>
        <v>124</v>
      </c>
      <c r="K70" s="24">
        <f>COUNTIF(H70:I70,"&gt;62")*24</f>
        <v>24</v>
      </c>
      <c r="L70" s="25">
        <v>2918</v>
      </c>
      <c r="M70" s="26">
        <f>J70+K70+L70</f>
        <v>3066</v>
      </c>
    </row>
    <row r="71" spans="1:13" ht="12.75">
      <c r="A71" s="29">
        <v>69</v>
      </c>
      <c r="B71" s="30">
        <v>67</v>
      </c>
      <c r="C71" s="30">
        <v>79</v>
      </c>
      <c r="D71" s="30">
        <v>79</v>
      </c>
      <c r="E71" s="31">
        <v>76</v>
      </c>
      <c r="F71" s="32" t="s">
        <v>89</v>
      </c>
      <c r="G71" s="32"/>
      <c r="H71" s="33">
        <v>56</v>
      </c>
      <c r="I71" s="34">
        <v>64</v>
      </c>
      <c r="J71" s="23">
        <f>SUM(H71:I71)</f>
        <v>120</v>
      </c>
      <c r="K71" s="24">
        <f>COUNTIF(H71:I71,"&gt;62")*24</f>
        <v>24</v>
      </c>
      <c r="L71" s="25">
        <v>2920</v>
      </c>
      <c r="M71" s="26">
        <f>J71+K71+L71</f>
        <v>3064</v>
      </c>
    </row>
    <row r="72" spans="1:13" ht="12.75">
      <c r="A72" s="29">
        <v>69</v>
      </c>
      <c r="B72" s="30">
        <v>70</v>
      </c>
      <c r="C72" s="30">
        <v>46</v>
      </c>
      <c r="D72" s="30">
        <v>70</v>
      </c>
      <c r="E72" s="31">
        <v>87</v>
      </c>
      <c r="F72" s="32" t="s">
        <v>57</v>
      </c>
      <c r="G72" s="32"/>
      <c r="H72" s="33">
        <v>64</v>
      </c>
      <c r="I72" s="34">
        <v>59</v>
      </c>
      <c r="J72" s="23">
        <f>SUM(H72:I72)</f>
        <v>123</v>
      </c>
      <c r="K72" s="24">
        <f>COUNTIF(H72:I72,"&gt;62")*24</f>
        <v>24</v>
      </c>
      <c r="L72" s="25">
        <v>2917</v>
      </c>
      <c r="M72" s="26">
        <f>J72+K72+L72</f>
        <v>3064</v>
      </c>
    </row>
    <row r="73" spans="1:13" ht="12.75">
      <c r="A73" s="29">
        <v>71</v>
      </c>
      <c r="B73" s="30">
        <v>49</v>
      </c>
      <c r="C73" s="30">
        <v>57</v>
      </c>
      <c r="D73" s="30">
        <v>67</v>
      </c>
      <c r="E73" s="31">
        <v>65</v>
      </c>
      <c r="F73" s="32" t="s">
        <v>67</v>
      </c>
      <c r="G73" s="32"/>
      <c r="H73" s="33">
        <v>62</v>
      </c>
      <c r="I73" s="34">
        <v>60</v>
      </c>
      <c r="J73" s="23">
        <f>SUM(H73:I73)</f>
        <v>122</v>
      </c>
      <c r="K73" s="24">
        <f>COUNTIF(H73:I73,"&gt;62")*24</f>
        <v>0</v>
      </c>
      <c r="L73" s="25">
        <v>2941</v>
      </c>
      <c r="M73" s="26">
        <f>J73+K73+L73</f>
        <v>3063</v>
      </c>
    </row>
    <row r="74" spans="1:13" ht="12.75">
      <c r="A74" s="29">
        <v>72</v>
      </c>
      <c r="B74" s="30">
        <v>70</v>
      </c>
      <c r="C74" s="30">
        <v>61</v>
      </c>
      <c r="D74" s="30">
        <v>47</v>
      </c>
      <c r="E74" s="31">
        <v>47</v>
      </c>
      <c r="F74" s="32" t="s">
        <v>71</v>
      </c>
      <c r="G74" s="32"/>
      <c r="H74" s="33">
        <v>64</v>
      </c>
      <c r="I74" s="34">
        <v>57</v>
      </c>
      <c r="J74" s="23">
        <f>SUM(H74:I74)</f>
        <v>121</v>
      </c>
      <c r="K74" s="24">
        <f>COUNTIF(H74:I74,"&gt;62")*24</f>
        <v>24</v>
      </c>
      <c r="L74" s="25">
        <v>2917</v>
      </c>
      <c r="M74" s="26">
        <f>J74+K74+L74</f>
        <v>3062</v>
      </c>
    </row>
    <row r="75" spans="1:13" ht="12.75">
      <c r="A75" s="29">
        <v>73</v>
      </c>
      <c r="B75" s="30">
        <v>73</v>
      </c>
      <c r="C75" s="30">
        <v>74</v>
      </c>
      <c r="D75" s="30">
        <v>60</v>
      </c>
      <c r="E75" s="31">
        <v>84</v>
      </c>
      <c r="F75" s="32" t="s">
        <v>84</v>
      </c>
      <c r="G75" s="32"/>
      <c r="H75" s="33">
        <v>64</v>
      </c>
      <c r="I75" s="34">
        <v>56</v>
      </c>
      <c r="J75" s="23">
        <f>SUM(H75:I75)</f>
        <v>120</v>
      </c>
      <c r="K75" s="24">
        <f>COUNTIF(H75:I75,"&gt;62")*24</f>
        <v>24</v>
      </c>
      <c r="L75" s="25">
        <v>2910</v>
      </c>
      <c r="M75" s="26">
        <f>J75+K75+L75</f>
        <v>3054</v>
      </c>
    </row>
    <row r="76" spans="1:13" ht="12.75">
      <c r="A76" s="29">
        <v>73</v>
      </c>
      <c r="B76" s="30">
        <v>79</v>
      </c>
      <c r="C76" s="30">
        <v>96</v>
      </c>
      <c r="D76" s="30">
        <v>97</v>
      </c>
      <c r="E76" s="31">
        <v>124</v>
      </c>
      <c r="F76" s="32" t="s">
        <v>106</v>
      </c>
      <c r="G76" s="32"/>
      <c r="H76" s="33">
        <v>64</v>
      </c>
      <c r="I76" s="34">
        <v>62</v>
      </c>
      <c r="J76" s="23">
        <f>SUM(H76:I76)</f>
        <v>126</v>
      </c>
      <c r="K76" s="24">
        <f>COUNTIF(H76:I76,"&gt;62")*24</f>
        <v>24</v>
      </c>
      <c r="L76" s="25">
        <v>2904</v>
      </c>
      <c r="M76" s="26">
        <f>J76+K76+L76</f>
        <v>3054</v>
      </c>
    </row>
    <row r="77" spans="1:13" ht="12.75">
      <c r="A77" s="29">
        <v>75</v>
      </c>
      <c r="B77" s="30">
        <v>75</v>
      </c>
      <c r="C77" s="30">
        <v>65</v>
      </c>
      <c r="D77" s="30">
        <v>55</v>
      </c>
      <c r="E77" s="31">
        <v>91</v>
      </c>
      <c r="F77" s="32" t="s">
        <v>75</v>
      </c>
      <c r="G77" s="32">
        <v>30</v>
      </c>
      <c r="H77" s="33">
        <v>63</v>
      </c>
      <c r="I77" s="34">
        <v>57</v>
      </c>
      <c r="J77" s="23">
        <f>SUM(H77:I77)</f>
        <v>120</v>
      </c>
      <c r="K77" s="24">
        <f>COUNTIF(H77:I77,"&gt;62")*24</f>
        <v>24</v>
      </c>
      <c r="L77" s="25">
        <v>2908</v>
      </c>
      <c r="M77" s="26">
        <f>J77+K77+L77</f>
        <v>3052</v>
      </c>
    </row>
    <row r="78" spans="1:13" ht="12.75">
      <c r="A78" s="29">
        <v>76</v>
      </c>
      <c r="B78" s="30">
        <v>77</v>
      </c>
      <c r="C78" s="30">
        <v>58</v>
      </c>
      <c r="D78" s="30">
        <v>58</v>
      </c>
      <c r="E78" s="31">
        <v>38</v>
      </c>
      <c r="F78" s="32" t="s">
        <v>68</v>
      </c>
      <c r="G78" s="32">
        <v>20</v>
      </c>
      <c r="H78" s="33">
        <v>56</v>
      </c>
      <c r="I78" s="34">
        <v>63</v>
      </c>
      <c r="J78" s="23">
        <f>SUM(H78:I78)</f>
        <v>119</v>
      </c>
      <c r="K78" s="24">
        <f>COUNTIF(H78:I78,"&gt;62")*24</f>
        <v>24</v>
      </c>
      <c r="L78" s="25">
        <v>2907</v>
      </c>
      <c r="M78" s="26">
        <f>J78+K78+L78</f>
        <v>3050</v>
      </c>
    </row>
    <row r="79" spans="1:13" ht="12.75">
      <c r="A79" s="29">
        <v>76</v>
      </c>
      <c r="B79" s="30">
        <v>81</v>
      </c>
      <c r="C79" s="30">
        <v>82</v>
      </c>
      <c r="D79" s="30">
        <v>81</v>
      </c>
      <c r="E79" s="31">
        <v>103</v>
      </c>
      <c r="F79" s="32" t="s">
        <v>93</v>
      </c>
      <c r="G79" s="32">
        <v>30</v>
      </c>
      <c r="H79" s="33">
        <v>64</v>
      </c>
      <c r="I79" s="34">
        <v>59</v>
      </c>
      <c r="J79" s="23">
        <f>SUM(H79:I79)</f>
        <v>123</v>
      </c>
      <c r="K79" s="24">
        <f>COUNTIF(H79:I79,"&gt;62")*24</f>
        <v>24</v>
      </c>
      <c r="L79" s="25">
        <v>2903</v>
      </c>
      <c r="M79" s="26">
        <f>J79+K79+L79</f>
        <v>3050</v>
      </c>
    </row>
    <row r="80" spans="1:13" ht="12.75">
      <c r="A80" s="29">
        <v>78</v>
      </c>
      <c r="B80" s="30">
        <v>62</v>
      </c>
      <c r="C80" s="30">
        <v>81</v>
      </c>
      <c r="D80" s="30">
        <v>94</v>
      </c>
      <c r="E80" s="31">
        <v>114</v>
      </c>
      <c r="F80" s="32" t="s">
        <v>91</v>
      </c>
      <c r="G80" s="32"/>
      <c r="H80" s="33">
        <v>61</v>
      </c>
      <c r="I80" s="34">
        <v>62</v>
      </c>
      <c r="J80" s="23">
        <f>SUM(H80:I80)</f>
        <v>123</v>
      </c>
      <c r="K80" s="24">
        <f>COUNTIF(H80:I80,"&gt;62")*24</f>
        <v>0</v>
      </c>
      <c r="L80" s="25">
        <v>2926</v>
      </c>
      <c r="M80" s="26">
        <f>J80+K80+L80</f>
        <v>3049</v>
      </c>
    </row>
    <row r="81" spans="1:13" ht="12.75">
      <c r="A81" s="29">
        <v>78</v>
      </c>
      <c r="B81" s="30">
        <v>78</v>
      </c>
      <c r="C81" s="30">
        <v>101</v>
      </c>
      <c r="D81" s="30">
        <v>102</v>
      </c>
      <c r="E81" s="31">
        <v>80</v>
      </c>
      <c r="F81" s="32" t="s">
        <v>111</v>
      </c>
      <c r="G81" s="32"/>
      <c r="H81" s="33">
        <v>56</v>
      </c>
      <c r="I81" s="34">
        <v>64</v>
      </c>
      <c r="J81" s="23">
        <f>SUM(H81:I81)</f>
        <v>120</v>
      </c>
      <c r="K81" s="24">
        <f>COUNTIF(H81:I81,"&gt;62")*24</f>
        <v>24</v>
      </c>
      <c r="L81" s="25">
        <v>2905</v>
      </c>
      <c r="M81" s="26">
        <f>J81+K81+L81</f>
        <v>3049</v>
      </c>
    </row>
    <row r="82" spans="1:13" ht="12.75">
      <c r="A82" s="29">
        <v>78</v>
      </c>
      <c r="B82" s="30">
        <v>103</v>
      </c>
      <c r="C82" s="30">
        <v>114</v>
      </c>
      <c r="D82" s="30">
        <v>110</v>
      </c>
      <c r="E82" s="31">
        <v>107</v>
      </c>
      <c r="F82" s="32" t="s">
        <v>124</v>
      </c>
      <c r="G82" s="32">
        <v>30</v>
      </c>
      <c r="H82" s="33">
        <v>64</v>
      </c>
      <c r="I82" s="34">
        <v>63</v>
      </c>
      <c r="J82" s="63">
        <f>SUM(H82:I82)</f>
        <v>127</v>
      </c>
      <c r="K82" s="24">
        <f>COUNTIF(H82:I82,"&gt;62")*24</f>
        <v>48</v>
      </c>
      <c r="L82" s="25">
        <v>2874</v>
      </c>
      <c r="M82" s="26">
        <f>J82+K82+L82</f>
        <v>3049</v>
      </c>
    </row>
    <row r="83" spans="1:13" ht="12.75">
      <c r="A83" s="29">
        <v>81</v>
      </c>
      <c r="B83" s="30">
        <v>84</v>
      </c>
      <c r="C83" s="30">
        <v>88</v>
      </c>
      <c r="D83" s="30">
        <v>87</v>
      </c>
      <c r="E83" s="31">
        <v>68</v>
      </c>
      <c r="F83" s="32" t="s">
        <v>100</v>
      </c>
      <c r="G83" s="32">
        <v>30</v>
      </c>
      <c r="H83" s="33">
        <v>63</v>
      </c>
      <c r="I83" s="34">
        <v>62</v>
      </c>
      <c r="J83" s="23">
        <f>SUM(H83:I83)</f>
        <v>125</v>
      </c>
      <c r="K83" s="24">
        <f>COUNTIF(H83:I83,"&gt;62")*24</f>
        <v>24</v>
      </c>
      <c r="L83" s="25">
        <v>2899</v>
      </c>
      <c r="M83" s="26">
        <f>J83+K83+L83</f>
        <v>3048</v>
      </c>
    </row>
    <row r="84" spans="1:13" ht="12.75">
      <c r="A84" s="29">
        <v>82</v>
      </c>
      <c r="B84" s="30">
        <v>79</v>
      </c>
      <c r="C84" s="30">
        <v>74</v>
      </c>
      <c r="D84" s="30">
        <v>72</v>
      </c>
      <c r="E84" s="31">
        <v>65</v>
      </c>
      <c r="F84" s="32" t="s">
        <v>85</v>
      </c>
      <c r="G84" s="32">
        <v>30</v>
      </c>
      <c r="H84" s="33">
        <v>64</v>
      </c>
      <c r="I84" s="34">
        <v>54</v>
      </c>
      <c r="J84" s="23">
        <f>SUM(H84:I84)</f>
        <v>118</v>
      </c>
      <c r="K84" s="24">
        <f>COUNTIF(H84:I84,"&gt;62")*24</f>
        <v>24</v>
      </c>
      <c r="L84" s="25">
        <v>2904</v>
      </c>
      <c r="M84" s="26">
        <f>J84+K84+L84</f>
        <v>3046</v>
      </c>
    </row>
    <row r="85" spans="1:13" ht="12.75">
      <c r="A85" s="29">
        <v>83</v>
      </c>
      <c r="B85" s="30">
        <v>85</v>
      </c>
      <c r="C85" s="30">
        <v>99</v>
      </c>
      <c r="D85" s="30">
        <v>96</v>
      </c>
      <c r="E85" s="31">
        <v>118</v>
      </c>
      <c r="F85" s="32" t="s">
        <v>110</v>
      </c>
      <c r="G85" s="32"/>
      <c r="H85" s="33">
        <v>63</v>
      </c>
      <c r="I85" s="34">
        <v>62</v>
      </c>
      <c r="J85" s="23">
        <f>SUM(H85:I85)</f>
        <v>125</v>
      </c>
      <c r="K85" s="24">
        <f>COUNTIF(H85:I85,"&gt;62")*24</f>
        <v>24</v>
      </c>
      <c r="L85" s="25">
        <v>2894</v>
      </c>
      <c r="M85" s="26">
        <f>J85+K85+L85</f>
        <v>3043</v>
      </c>
    </row>
    <row r="86" spans="1:13" ht="12.75">
      <c r="A86" s="29">
        <v>84</v>
      </c>
      <c r="B86" s="30">
        <v>83</v>
      </c>
      <c r="C86" s="30">
        <v>82</v>
      </c>
      <c r="D86" s="30">
        <v>53</v>
      </c>
      <c r="E86" s="31">
        <v>36</v>
      </c>
      <c r="F86" s="32" t="s">
        <v>92</v>
      </c>
      <c r="G86" s="32">
        <v>30</v>
      </c>
      <c r="H86" s="33">
        <v>64</v>
      </c>
      <c r="I86" s="34">
        <v>51</v>
      </c>
      <c r="J86" s="23">
        <f>SUM(H86:I86)</f>
        <v>115</v>
      </c>
      <c r="K86" s="24">
        <f>COUNTIF(H86:I86,"&gt;62")*24</f>
        <v>24</v>
      </c>
      <c r="L86" s="25">
        <v>2902</v>
      </c>
      <c r="M86" s="26">
        <f>J86+K86+L86</f>
        <v>3041</v>
      </c>
    </row>
    <row r="87" spans="1:13" ht="12.75">
      <c r="A87" s="29">
        <v>84</v>
      </c>
      <c r="B87" s="30">
        <v>85</v>
      </c>
      <c r="C87" s="30">
        <v>85</v>
      </c>
      <c r="D87" s="30">
        <v>87</v>
      </c>
      <c r="E87" s="31">
        <v>31</v>
      </c>
      <c r="F87" s="32" t="s">
        <v>95</v>
      </c>
      <c r="G87" s="32">
        <v>30</v>
      </c>
      <c r="H87" s="33">
        <v>63</v>
      </c>
      <c r="I87" s="34">
        <v>60</v>
      </c>
      <c r="J87" s="23">
        <f>SUM(H87:I87)</f>
        <v>123</v>
      </c>
      <c r="K87" s="24">
        <f>COUNTIF(H87:I87,"&gt;62")*24</f>
        <v>24</v>
      </c>
      <c r="L87" s="25">
        <v>2894</v>
      </c>
      <c r="M87" s="26">
        <f>J87+K87+L87</f>
        <v>3041</v>
      </c>
    </row>
    <row r="88" spans="1:13" ht="12.75">
      <c r="A88" s="29">
        <v>86</v>
      </c>
      <c r="B88" s="30">
        <v>87</v>
      </c>
      <c r="C88" s="30">
        <v>82</v>
      </c>
      <c r="D88" s="30">
        <v>107</v>
      </c>
      <c r="E88" s="31">
        <v>127</v>
      </c>
      <c r="F88" s="32" t="s">
        <v>94</v>
      </c>
      <c r="G88" s="32"/>
      <c r="H88" s="33">
        <v>64</v>
      </c>
      <c r="I88" s="34">
        <v>59</v>
      </c>
      <c r="J88" s="23">
        <f>SUM(H88:I88)</f>
        <v>123</v>
      </c>
      <c r="K88" s="24">
        <f>COUNTIF(H88:I88,"&gt;62")*24</f>
        <v>24</v>
      </c>
      <c r="L88" s="25">
        <v>2893</v>
      </c>
      <c r="M88" s="26">
        <f>J88+K88+L88</f>
        <v>3040</v>
      </c>
    </row>
    <row r="89" spans="1:13" ht="12.75">
      <c r="A89" s="29">
        <v>86</v>
      </c>
      <c r="B89" s="30">
        <v>109</v>
      </c>
      <c r="C89" s="30">
        <v>117</v>
      </c>
      <c r="D89" s="30">
        <v>123</v>
      </c>
      <c r="E89" s="31">
        <v>115</v>
      </c>
      <c r="F89" s="32" t="s">
        <v>129</v>
      </c>
      <c r="G89" s="32"/>
      <c r="H89" s="33">
        <v>64</v>
      </c>
      <c r="I89" s="34">
        <v>63</v>
      </c>
      <c r="J89" s="63">
        <f>SUM(H89:I89)</f>
        <v>127</v>
      </c>
      <c r="K89" s="24">
        <f>COUNTIF(H89:I89,"&gt;62")*24</f>
        <v>48</v>
      </c>
      <c r="L89" s="25">
        <v>2865</v>
      </c>
      <c r="M89" s="26">
        <f>J89+K89+L89</f>
        <v>3040</v>
      </c>
    </row>
    <row r="90" spans="1:13" ht="12.75">
      <c r="A90" s="29">
        <v>88</v>
      </c>
      <c r="B90" s="30">
        <v>88</v>
      </c>
      <c r="C90" s="30">
        <v>103</v>
      </c>
      <c r="D90" s="30">
        <v>132</v>
      </c>
      <c r="E90" s="31">
        <v>107</v>
      </c>
      <c r="F90" s="32" t="s">
        <v>114</v>
      </c>
      <c r="G90" s="32"/>
      <c r="H90" s="33">
        <v>60</v>
      </c>
      <c r="I90" s="34">
        <v>63</v>
      </c>
      <c r="J90" s="23">
        <f>SUM(H90:I90)</f>
        <v>123</v>
      </c>
      <c r="K90" s="24">
        <f>COUNTIF(H90:I90,"&gt;62")*24</f>
        <v>24</v>
      </c>
      <c r="L90" s="25">
        <v>2891</v>
      </c>
      <c r="M90" s="26">
        <f>J90+K90+L90</f>
        <v>3038</v>
      </c>
    </row>
    <row r="91" spans="1:13" ht="12.75">
      <c r="A91" s="29">
        <v>89</v>
      </c>
      <c r="B91" s="30">
        <v>90</v>
      </c>
      <c r="C91" s="30">
        <v>93</v>
      </c>
      <c r="D91" s="30">
        <v>105</v>
      </c>
      <c r="E91" s="31">
        <v>100</v>
      </c>
      <c r="F91" s="32" t="s">
        <v>105</v>
      </c>
      <c r="G91" s="32">
        <v>30</v>
      </c>
      <c r="H91" s="33">
        <v>64</v>
      </c>
      <c r="I91" s="34">
        <v>61</v>
      </c>
      <c r="J91" s="23">
        <f>SUM(H91:I91)</f>
        <v>125</v>
      </c>
      <c r="K91" s="24">
        <f>COUNTIF(H91:I91,"&gt;62")*24</f>
        <v>24</v>
      </c>
      <c r="L91" s="25">
        <v>2886</v>
      </c>
      <c r="M91" s="26">
        <f>J91+K91+L91</f>
        <v>3035</v>
      </c>
    </row>
    <row r="92" spans="1:13" ht="12.75">
      <c r="A92" s="29">
        <v>90</v>
      </c>
      <c r="B92" s="30">
        <v>90</v>
      </c>
      <c r="C92" s="30">
        <v>92</v>
      </c>
      <c r="D92" s="30">
        <v>91</v>
      </c>
      <c r="E92" s="31">
        <v>109</v>
      </c>
      <c r="F92" s="32" t="s">
        <v>102</v>
      </c>
      <c r="G92" s="32">
        <v>30</v>
      </c>
      <c r="H92" s="33">
        <v>64</v>
      </c>
      <c r="I92" s="34">
        <v>59</v>
      </c>
      <c r="J92" s="23">
        <f>SUM(H92:I92)</f>
        <v>123</v>
      </c>
      <c r="K92" s="24">
        <f>COUNTIF(H92:I92,"&gt;62")*24</f>
        <v>24</v>
      </c>
      <c r="L92" s="25">
        <v>2886</v>
      </c>
      <c r="M92" s="26">
        <f>J92+K92+L92</f>
        <v>3033</v>
      </c>
    </row>
    <row r="93" spans="1:13" ht="12.75">
      <c r="A93" s="29">
        <v>91</v>
      </c>
      <c r="B93" s="30">
        <v>90</v>
      </c>
      <c r="C93" s="30">
        <v>97</v>
      </c>
      <c r="D93" s="30">
        <v>116</v>
      </c>
      <c r="E93" s="31">
        <v>84</v>
      </c>
      <c r="F93" s="32" t="s">
        <v>108</v>
      </c>
      <c r="G93" s="32"/>
      <c r="H93" s="33">
        <v>64</v>
      </c>
      <c r="I93" s="34">
        <v>58</v>
      </c>
      <c r="J93" s="23">
        <f>SUM(H93:I93)</f>
        <v>122</v>
      </c>
      <c r="K93" s="24">
        <f>COUNTIF(H93:I93,"&gt;62")*24</f>
        <v>24</v>
      </c>
      <c r="L93" s="25">
        <v>2886</v>
      </c>
      <c r="M93" s="26">
        <f>J93+K93+L93</f>
        <v>3032</v>
      </c>
    </row>
    <row r="94" spans="1:13" ht="12.75">
      <c r="A94" s="29">
        <v>91</v>
      </c>
      <c r="B94" s="30">
        <v>94</v>
      </c>
      <c r="C94" s="30">
        <v>97</v>
      </c>
      <c r="D94" s="30">
        <v>99</v>
      </c>
      <c r="E94" s="31">
        <v>121</v>
      </c>
      <c r="F94" s="32" t="s">
        <v>107</v>
      </c>
      <c r="G94" s="32"/>
      <c r="H94" s="33">
        <v>64</v>
      </c>
      <c r="I94" s="34">
        <v>60</v>
      </c>
      <c r="J94" s="23">
        <f>SUM(H94:I94)</f>
        <v>124</v>
      </c>
      <c r="K94" s="24">
        <f>COUNTIF(H94:I94,"&gt;62")*24</f>
        <v>24</v>
      </c>
      <c r="L94" s="25">
        <v>2884</v>
      </c>
      <c r="M94" s="26">
        <f>J94+K94+L94</f>
        <v>3032</v>
      </c>
    </row>
    <row r="95" spans="1:13" ht="12.75">
      <c r="A95" s="29">
        <v>93</v>
      </c>
      <c r="B95" s="30">
        <v>96</v>
      </c>
      <c r="C95" s="30">
        <v>102</v>
      </c>
      <c r="D95" s="30">
        <v>89</v>
      </c>
      <c r="E95" s="31">
        <v>98</v>
      </c>
      <c r="F95" s="32" t="s">
        <v>112</v>
      </c>
      <c r="G95" s="32">
        <v>30</v>
      </c>
      <c r="H95" s="33">
        <v>61</v>
      </c>
      <c r="I95" s="34">
        <v>64</v>
      </c>
      <c r="J95" s="23">
        <f>SUM(H95:I95)</f>
        <v>125</v>
      </c>
      <c r="K95" s="24">
        <f>COUNTIF(H95:I95,"&gt;62")*24</f>
        <v>24</v>
      </c>
      <c r="L95" s="25">
        <v>2881</v>
      </c>
      <c r="M95" s="26">
        <f>J95+K95+L95</f>
        <v>3030</v>
      </c>
    </row>
    <row r="96" spans="1:13" ht="12.75">
      <c r="A96" s="29">
        <v>94</v>
      </c>
      <c r="B96" s="30">
        <v>73</v>
      </c>
      <c r="C96" s="30">
        <v>69</v>
      </c>
      <c r="D96" s="30">
        <v>83</v>
      </c>
      <c r="E96" s="31">
        <v>68</v>
      </c>
      <c r="F96" s="32" t="s">
        <v>81</v>
      </c>
      <c r="G96" s="32">
        <v>30</v>
      </c>
      <c r="H96" s="33">
        <v>61</v>
      </c>
      <c r="I96" s="34">
        <v>58</v>
      </c>
      <c r="J96" s="23">
        <f>SUM(H96:I96)</f>
        <v>119</v>
      </c>
      <c r="K96" s="24">
        <f>COUNTIF(H96:I96,"&gt;62")*24</f>
        <v>0</v>
      </c>
      <c r="L96" s="25">
        <v>2910</v>
      </c>
      <c r="M96" s="26">
        <f>J96+K96+L96</f>
        <v>3029</v>
      </c>
    </row>
    <row r="97" spans="1:13" ht="12.75">
      <c r="A97" s="29">
        <v>94</v>
      </c>
      <c r="B97" s="30">
        <v>97</v>
      </c>
      <c r="C97" s="30">
        <v>105</v>
      </c>
      <c r="D97" s="30">
        <v>103</v>
      </c>
      <c r="E97" s="31">
        <v>121</v>
      </c>
      <c r="F97" s="32" t="s">
        <v>115</v>
      </c>
      <c r="G97" s="32"/>
      <c r="H97" s="33">
        <v>63</v>
      </c>
      <c r="I97" s="34">
        <v>62</v>
      </c>
      <c r="J97" s="23">
        <f>SUM(H97:I97)</f>
        <v>125</v>
      </c>
      <c r="K97" s="24">
        <f>COUNTIF(H97:I97,"&gt;62")*24</f>
        <v>24</v>
      </c>
      <c r="L97" s="25">
        <v>2880</v>
      </c>
      <c r="M97" s="26">
        <f>J97+K97+L97</f>
        <v>3029</v>
      </c>
    </row>
    <row r="98" spans="1:13" ht="12.75">
      <c r="A98" s="29">
        <v>94</v>
      </c>
      <c r="B98" s="30">
        <v>98</v>
      </c>
      <c r="C98" s="30">
        <v>108</v>
      </c>
      <c r="D98" s="30">
        <v>109</v>
      </c>
      <c r="E98" s="31">
        <v>130</v>
      </c>
      <c r="F98" s="32" t="s">
        <v>119</v>
      </c>
      <c r="G98" s="32"/>
      <c r="H98" s="33">
        <v>64</v>
      </c>
      <c r="I98" s="34">
        <v>62</v>
      </c>
      <c r="J98" s="23">
        <f>SUM(H98:I98)</f>
        <v>126</v>
      </c>
      <c r="K98" s="24">
        <f>COUNTIF(H98:I98,"&gt;62")*24</f>
        <v>24</v>
      </c>
      <c r="L98" s="25">
        <v>2879</v>
      </c>
      <c r="M98" s="26">
        <f>J98+K98+L98</f>
        <v>3029</v>
      </c>
    </row>
    <row r="99" spans="1:13" ht="12.75">
      <c r="A99" s="29">
        <v>97</v>
      </c>
      <c r="B99" s="30">
        <v>100</v>
      </c>
      <c r="C99" s="30">
        <v>99</v>
      </c>
      <c r="D99" s="30">
        <v>84</v>
      </c>
      <c r="E99" s="31">
        <v>96</v>
      </c>
      <c r="F99" s="32" t="s">
        <v>109</v>
      </c>
      <c r="G99" s="32"/>
      <c r="H99" s="33">
        <v>63</v>
      </c>
      <c r="I99" s="34">
        <v>60</v>
      </c>
      <c r="J99" s="23">
        <f>SUM(H99:I99)</f>
        <v>123</v>
      </c>
      <c r="K99" s="24">
        <f>COUNTIF(H99:I99,"&gt;62")*24</f>
        <v>24</v>
      </c>
      <c r="L99" s="25">
        <v>2877</v>
      </c>
      <c r="M99" s="26">
        <f>J99+K99+L99</f>
        <v>3024</v>
      </c>
    </row>
    <row r="100" spans="1:13" ht="12.75">
      <c r="A100" s="29">
        <v>98</v>
      </c>
      <c r="B100" s="30">
        <v>103</v>
      </c>
      <c r="C100" s="30">
        <v>112</v>
      </c>
      <c r="D100" s="30">
        <v>93</v>
      </c>
      <c r="E100" s="31">
        <v>24</v>
      </c>
      <c r="F100" s="32" t="s">
        <v>122</v>
      </c>
      <c r="G100" s="32"/>
      <c r="H100" s="33">
        <v>60</v>
      </c>
      <c r="I100" s="34">
        <v>64</v>
      </c>
      <c r="J100" s="23">
        <f>SUM(H100:I100)</f>
        <v>124</v>
      </c>
      <c r="K100" s="24">
        <f>COUNTIF(H100:I100,"&gt;62")*24</f>
        <v>24</v>
      </c>
      <c r="L100" s="25">
        <v>2874</v>
      </c>
      <c r="M100" s="26">
        <f>J100+K100+L100</f>
        <v>3022</v>
      </c>
    </row>
    <row r="101" spans="1:13" ht="12.75">
      <c r="A101" s="29">
        <v>99</v>
      </c>
      <c r="B101" s="30">
        <v>81</v>
      </c>
      <c r="C101" s="30">
        <v>51</v>
      </c>
      <c r="D101" s="30">
        <v>75</v>
      </c>
      <c r="E101" s="31">
        <v>42</v>
      </c>
      <c r="F101" s="32" t="s">
        <v>61</v>
      </c>
      <c r="G101" s="32">
        <v>30</v>
      </c>
      <c r="H101" s="33">
        <v>59</v>
      </c>
      <c r="I101" s="34">
        <v>58</v>
      </c>
      <c r="J101" s="23">
        <f>SUM(H101:I101)</f>
        <v>117</v>
      </c>
      <c r="K101" s="24">
        <f>COUNTIF(H101:I101,"&gt;62")*24</f>
        <v>0</v>
      </c>
      <c r="L101" s="25">
        <v>2903</v>
      </c>
      <c r="M101" s="26">
        <f>J101+K101+L101</f>
        <v>3020</v>
      </c>
    </row>
    <row r="102" spans="1:17" s="28" customFormat="1" ht="12.75">
      <c r="A102" s="15"/>
      <c r="B102" s="16"/>
      <c r="C102" s="16"/>
      <c r="D102" s="16"/>
      <c r="E102" s="17"/>
      <c r="F102" s="18" t="s">
        <v>10</v>
      </c>
      <c r="G102" s="18"/>
      <c r="H102" s="19">
        <v>61</v>
      </c>
      <c r="I102" s="22">
        <v>60</v>
      </c>
      <c r="J102" s="23">
        <f>SUM(H102:I102)</f>
        <v>121</v>
      </c>
      <c r="K102" s="24">
        <v>22</v>
      </c>
      <c r="L102" s="25">
        <v>2877</v>
      </c>
      <c r="M102" s="26">
        <f>J102+K102+L102</f>
        <v>3020</v>
      </c>
      <c r="N102" s="27"/>
      <c r="O102" s="27"/>
      <c r="P102" s="27"/>
      <c r="Q102" s="27"/>
    </row>
    <row r="103" spans="1:13" ht="12.75">
      <c r="A103" s="29">
        <v>100</v>
      </c>
      <c r="B103" s="30">
        <v>107</v>
      </c>
      <c r="C103" s="30">
        <v>93</v>
      </c>
      <c r="D103" s="30">
        <v>97</v>
      </c>
      <c r="E103" s="31">
        <v>118</v>
      </c>
      <c r="F103" s="32" t="s">
        <v>104</v>
      </c>
      <c r="G103" s="32"/>
      <c r="H103" s="33">
        <v>64</v>
      </c>
      <c r="I103" s="34">
        <v>60</v>
      </c>
      <c r="J103" s="23">
        <f>SUM(H103:I103)</f>
        <v>124</v>
      </c>
      <c r="K103" s="24">
        <f>COUNTIF(H103:I103,"&gt;62")*24</f>
        <v>24</v>
      </c>
      <c r="L103" s="25">
        <v>2869</v>
      </c>
      <c r="M103" s="26">
        <f>J103+K103+L103</f>
        <v>3017</v>
      </c>
    </row>
    <row r="104" spans="1:13" ht="12.75">
      <c r="A104" s="29">
        <v>101</v>
      </c>
      <c r="B104" s="30">
        <v>90</v>
      </c>
      <c r="C104" s="30">
        <v>87</v>
      </c>
      <c r="D104" s="30">
        <v>99</v>
      </c>
      <c r="E104" s="31">
        <v>115</v>
      </c>
      <c r="F104" s="32" t="s">
        <v>97</v>
      </c>
      <c r="G104" s="32"/>
      <c r="H104" s="33">
        <v>60</v>
      </c>
      <c r="I104" s="34">
        <v>62</v>
      </c>
      <c r="J104" s="23">
        <f>SUM(H104:I104)</f>
        <v>122</v>
      </c>
      <c r="K104" s="24">
        <f>COUNTIF(H104:I104,"&gt;62")*24</f>
        <v>0</v>
      </c>
      <c r="L104" s="25">
        <v>2886</v>
      </c>
      <c r="M104" s="26">
        <f>J104+K104+L104</f>
        <v>3008</v>
      </c>
    </row>
    <row r="105" spans="1:13" ht="12.75">
      <c r="A105" s="29">
        <v>102</v>
      </c>
      <c r="B105" s="30">
        <v>89</v>
      </c>
      <c r="C105" s="30">
        <v>66</v>
      </c>
      <c r="D105" s="30">
        <v>55</v>
      </c>
      <c r="E105" s="31">
        <v>78</v>
      </c>
      <c r="F105" s="32" t="s">
        <v>76</v>
      </c>
      <c r="G105" s="32"/>
      <c r="H105" s="33">
        <v>60</v>
      </c>
      <c r="I105" s="34">
        <v>58</v>
      </c>
      <c r="J105" s="23">
        <f>SUM(H105:I105)</f>
        <v>118</v>
      </c>
      <c r="K105" s="24">
        <f>COUNTIF(H105:I105,"&gt;62")*24</f>
        <v>0</v>
      </c>
      <c r="L105" s="25">
        <v>2887</v>
      </c>
      <c r="M105" s="26">
        <f>J105+K105+L105</f>
        <v>3005</v>
      </c>
    </row>
    <row r="106" spans="1:13" ht="12.75">
      <c r="A106" s="29">
        <v>103</v>
      </c>
      <c r="B106" s="30">
        <v>110</v>
      </c>
      <c r="C106" s="30">
        <v>108</v>
      </c>
      <c r="D106" s="30">
        <v>104</v>
      </c>
      <c r="E106" s="31">
        <v>135</v>
      </c>
      <c r="F106" s="32" t="s">
        <v>118</v>
      </c>
      <c r="G106" s="32">
        <v>30</v>
      </c>
      <c r="H106" s="33">
        <v>63</v>
      </c>
      <c r="I106" s="34">
        <v>56</v>
      </c>
      <c r="J106" s="23">
        <f>SUM(H106:I106)</f>
        <v>119</v>
      </c>
      <c r="K106" s="24">
        <f>COUNTIF(H106:I106,"&gt;62")*24</f>
        <v>24</v>
      </c>
      <c r="L106" s="25">
        <v>2860</v>
      </c>
      <c r="M106" s="26">
        <f>J106+K106+L106</f>
        <v>3003</v>
      </c>
    </row>
    <row r="107" spans="1:13" ht="12.75">
      <c r="A107" s="29">
        <v>104</v>
      </c>
      <c r="B107" s="30">
        <v>113</v>
      </c>
      <c r="C107" s="30">
        <v>103</v>
      </c>
      <c r="D107" s="30">
        <v>106</v>
      </c>
      <c r="E107" s="31">
        <v>123</v>
      </c>
      <c r="F107" s="32" t="s">
        <v>113</v>
      </c>
      <c r="G107" s="32"/>
      <c r="H107" s="33">
        <v>59</v>
      </c>
      <c r="I107" s="34">
        <v>63</v>
      </c>
      <c r="J107" s="23">
        <f>SUM(H107:I107)</f>
        <v>122</v>
      </c>
      <c r="K107" s="24">
        <f>COUNTIF(H107:I107,"&gt;62")*24</f>
        <v>24</v>
      </c>
      <c r="L107" s="25">
        <v>2856</v>
      </c>
      <c r="M107" s="26">
        <f>J107+K107+L107</f>
        <v>3002</v>
      </c>
    </row>
    <row r="108" spans="1:13" ht="12.75">
      <c r="A108" s="29">
        <v>105</v>
      </c>
      <c r="B108" s="30">
        <v>98</v>
      </c>
      <c r="C108" s="30">
        <v>93</v>
      </c>
      <c r="D108" s="30">
        <v>91</v>
      </c>
      <c r="E108" s="31">
        <v>48</v>
      </c>
      <c r="F108" s="32" t="s">
        <v>103</v>
      </c>
      <c r="G108" s="32"/>
      <c r="H108" s="33">
        <v>62</v>
      </c>
      <c r="I108" s="34">
        <v>60</v>
      </c>
      <c r="J108" s="23">
        <f>SUM(H108:I108)</f>
        <v>122</v>
      </c>
      <c r="K108" s="24">
        <f>COUNTIF(H108:I108,"&gt;62")*24</f>
        <v>0</v>
      </c>
      <c r="L108" s="25">
        <v>2879</v>
      </c>
      <c r="M108" s="26">
        <f>J108+K108+L108</f>
        <v>3001</v>
      </c>
    </row>
    <row r="109" spans="1:13" ht="12.75">
      <c r="A109" s="29">
        <v>105</v>
      </c>
      <c r="B109" s="30">
        <v>112</v>
      </c>
      <c r="C109" s="30">
        <v>116</v>
      </c>
      <c r="D109" s="30">
        <v>126</v>
      </c>
      <c r="E109" s="31">
        <v>130</v>
      </c>
      <c r="F109" s="32" t="s">
        <v>126</v>
      </c>
      <c r="G109" s="32"/>
      <c r="H109" s="33">
        <v>55</v>
      </c>
      <c r="I109" s="34">
        <v>64</v>
      </c>
      <c r="J109" s="23">
        <f>SUM(H109:I109)</f>
        <v>119</v>
      </c>
      <c r="K109" s="24">
        <f>COUNTIF(H109:I109,"&gt;62")*24</f>
        <v>24</v>
      </c>
      <c r="L109" s="25">
        <v>2858</v>
      </c>
      <c r="M109" s="26">
        <f>J109+K109+L109</f>
        <v>3001</v>
      </c>
    </row>
    <row r="110" spans="1:13" ht="12.75">
      <c r="A110" s="29">
        <v>107</v>
      </c>
      <c r="B110" s="30">
        <v>114</v>
      </c>
      <c r="C110" s="30">
        <v>106</v>
      </c>
      <c r="D110" s="30">
        <v>113</v>
      </c>
      <c r="E110" s="31">
        <v>52</v>
      </c>
      <c r="F110" s="32" t="s">
        <v>116</v>
      </c>
      <c r="G110" s="32"/>
      <c r="H110" s="33">
        <v>60</v>
      </c>
      <c r="I110" s="34">
        <v>63</v>
      </c>
      <c r="J110" s="23">
        <f>SUM(H110:I110)</f>
        <v>123</v>
      </c>
      <c r="K110" s="24">
        <f>COUNTIF(H110:I110,"&gt;62")*24</f>
        <v>24</v>
      </c>
      <c r="L110" s="25">
        <v>2852</v>
      </c>
      <c r="M110" s="26">
        <f>J110+K110+L110</f>
        <v>2999</v>
      </c>
    </row>
    <row r="111" spans="1:13" ht="12.75">
      <c r="A111" s="29">
        <v>108</v>
      </c>
      <c r="B111" s="30">
        <v>102</v>
      </c>
      <c r="C111" s="30">
        <v>110</v>
      </c>
      <c r="D111" s="30">
        <v>118</v>
      </c>
      <c r="E111" s="31">
        <v>129</v>
      </c>
      <c r="F111" s="32" t="s">
        <v>120</v>
      </c>
      <c r="G111" s="32"/>
      <c r="H111" s="33">
        <v>62</v>
      </c>
      <c r="I111" s="34">
        <v>61</v>
      </c>
      <c r="J111" s="23">
        <f>SUM(H111:I111)</f>
        <v>123</v>
      </c>
      <c r="K111" s="24">
        <f>COUNTIF(H111:I111,"&gt;62")*24</f>
        <v>0</v>
      </c>
      <c r="L111" s="25">
        <v>2875</v>
      </c>
      <c r="M111" s="26">
        <f>J111+K111+L111</f>
        <v>2998</v>
      </c>
    </row>
    <row r="112" spans="1:13" ht="12.75">
      <c r="A112" s="29">
        <v>109</v>
      </c>
      <c r="B112" s="30">
        <v>95</v>
      </c>
      <c r="C112" s="30">
        <v>80</v>
      </c>
      <c r="D112" s="30">
        <v>79</v>
      </c>
      <c r="E112" s="31">
        <v>93</v>
      </c>
      <c r="F112" s="32" t="s">
        <v>90</v>
      </c>
      <c r="G112" s="32"/>
      <c r="H112" s="33">
        <v>56</v>
      </c>
      <c r="I112" s="34">
        <v>59</v>
      </c>
      <c r="J112" s="23">
        <f>SUM(H112:I112)</f>
        <v>115</v>
      </c>
      <c r="K112" s="24">
        <f>COUNTIF(H112:I112,"&gt;62")*24</f>
        <v>0</v>
      </c>
      <c r="L112" s="25">
        <v>2882</v>
      </c>
      <c r="M112" s="26">
        <f>J112+K112+L112</f>
        <v>2997</v>
      </c>
    </row>
    <row r="113" spans="1:13" ht="12.75">
      <c r="A113" s="29">
        <v>110</v>
      </c>
      <c r="B113" s="30">
        <v>105</v>
      </c>
      <c r="C113" s="30">
        <v>107</v>
      </c>
      <c r="D113" s="30">
        <v>101</v>
      </c>
      <c r="E113" s="31">
        <v>112</v>
      </c>
      <c r="F113" s="32" t="s">
        <v>117</v>
      </c>
      <c r="G113" s="32"/>
      <c r="H113" s="33">
        <v>61</v>
      </c>
      <c r="I113" s="34">
        <v>62</v>
      </c>
      <c r="J113" s="23">
        <f>SUM(H113:I113)</f>
        <v>123</v>
      </c>
      <c r="K113" s="24">
        <f>COUNTIF(H113:I113,"&gt;62")*24</f>
        <v>0</v>
      </c>
      <c r="L113" s="25">
        <v>2873</v>
      </c>
      <c r="M113" s="26">
        <f>J113+K113+L113</f>
        <v>2996</v>
      </c>
    </row>
    <row r="114" spans="1:13" ht="12.75">
      <c r="A114" s="29">
        <v>111</v>
      </c>
      <c r="B114" s="30">
        <v>100</v>
      </c>
      <c r="C114" s="30">
        <v>66</v>
      </c>
      <c r="D114" s="30">
        <v>72</v>
      </c>
      <c r="E114" s="31">
        <v>46</v>
      </c>
      <c r="F114" s="32" t="s">
        <v>78</v>
      </c>
      <c r="G114" s="32"/>
      <c r="H114" s="33">
        <v>56</v>
      </c>
      <c r="I114" s="34">
        <v>58</v>
      </c>
      <c r="J114" s="23">
        <f>SUM(H114:I114)</f>
        <v>114</v>
      </c>
      <c r="K114" s="24">
        <f>COUNTIF(H114:I114,"&gt;62")*24</f>
        <v>0</v>
      </c>
      <c r="L114" s="25">
        <v>2877</v>
      </c>
      <c r="M114" s="26">
        <f>J114+K114+L114</f>
        <v>2991</v>
      </c>
    </row>
    <row r="115" spans="1:13" ht="12.75">
      <c r="A115" s="29">
        <v>112</v>
      </c>
      <c r="B115" s="30">
        <v>115</v>
      </c>
      <c r="C115" s="30">
        <v>111</v>
      </c>
      <c r="D115" s="30">
        <v>90</v>
      </c>
      <c r="E115" s="31">
        <v>105</v>
      </c>
      <c r="F115" s="32" t="s">
        <v>121</v>
      </c>
      <c r="G115" s="32"/>
      <c r="H115" s="33">
        <v>63</v>
      </c>
      <c r="I115" s="34">
        <v>59</v>
      </c>
      <c r="J115" s="23">
        <f>SUM(H115:I115)</f>
        <v>122</v>
      </c>
      <c r="K115" s="24">
        <f>COUNTIF(H115:I115,"&gt;62")*24</f>
        <v>24</v>
      </c>
      <c r="L115" s="25">
        <v>2844</v>
      </c>
      <c r="M115" s="26">
        <f>J115+K115+L115</f>
        <v>2990</v>
      </c>
    </row>
    <row r="116" spans="1:13" ht="12.75">
      <c r="A116" s="29">
        <v>112</v>
      </c>
      <c r="B116" s="30">
        <v>117</v>
      </c>
      <c r="C116" s="30">
        <v>127</v>
      </c>
      <c r="D116" s="30">
        <v>141</v>
      </c>
      <c r="E116" s="31">
        <v>136</v>
      </c>
      <c r="F116" s="32" t="s">
        <v>137</v>
      </c>
      <c r="G116" s="32"/>
      <c r="H116" s="33">
        <v>64</v>
      </c>
      <c r="I116" s="34">
        <v>62</v>
      </c>
      <c r="J116" s="23">
        <f>SUM(H116:I116)</f>
        <v>126</v>
      </c>
      <c r="K116" s="24">
        <f>COUNTIF(H116:I116,"&gt;62")*24</f>
        <v>24</v>
      </c>
      <c r="L116" s="25">
        <v>2840</v>
      </c>
      <c r="M116" s="26">
        <f>J116+K116+L116</f>
        <v>2990</v>
      </c>
    </row>
    <row r="117" spans="1:13" ht="12.75">
      <c r="A117" s="29">
        <v>114</v>
      </c>
      <c r="B117" s="30">
        <v>117</v>
      </c>
      <c r="C117" s="30">
        <v>128</v>
      </c>
      <c r="D117" s="30">
        <v>136</v>
      </c>
      <c r="E117" s="31">
        <v>147</v>
      </c>
      <c r="F117" s="32" t="s">
        <v>138</v>
      </c>
      <c r="G117" s="32">
        <v>30</v>
      </c>
      <c r="H117" s="33">
        <v>64</v>
      </c>
      <c r="I117" s="34">
        <v>61</v>
      </c>
      <c r="J117" s="23">
        <f>SUM(H117:I117)</f>
        <v>125</v>
      </c>
      <c r="K117" s="24">
        <f>COUNTIF(H117:I117,"&gt;62")*24</f>
        <v>24</v>
      </c>
      <c r="L117" s="25">
        <v>2840</v>
      </c>
      <c r="M117" s="26">
        <f>J117+K117+L117</f>
        <v>2989</v>
      </c>
    </row>
    <row r="118" spans="1:13" ht="12.75">
      <c r="A118" s="29">
        <v>115</v>
      </c>
      <c r="B118" s="30">
        <v>117</v>
      </c>
      <c r="C118" s="30">
        <v>117</v>
      </c>
      <c r="D118" s="30">
        <v>111</v>
      </c>
      <c r="E118" s="31">
        <v>110</v>
      </c>
      <c r="F118" s="32" t="s">
        <v>127</v>
      </c>
      <c r="G118" s="32"/>
      <c r="H118" s="33">
        <v>64</v>
      </c>
      <c r="I118" s="34">
        <v>60</v>
      </c>
      <c r="J118" s="23">
        <f>SUM(H118:I118)</f>
        <v>124</v>
      </c>
      <c r="K118" s="24">
        <f>COUNTIF(H118:I118,"&gt;62")*24</f>
        <v>24</v>
      </c>
      <c r="L118" s="25">
        <v>2840</v>
      </c>
      <c r="M118" s="26">
        <f>J118+K118+L118</f>
        <v>2988</v>
      </c>
    </row>
    <row r="119" spans="1:13" ht="12.75">
      <c r="A119" s="29">
        <v>116</v>
      </c>
      <c r="B119" s="30">
        <v>108</v>
      </c>
      <c r="C119" s="30">
        <v>77</v>
      </c>
      <c r="D119" s="30">
        <v>77</v>
      </c>
      <c r="E119" s="31">
        <v>57</v>
      </c>
      <c r="F119" s="32" t="s">
        <v>88</v>
      </c>
      <c r="G119" s="32"/>
      <c r="H119" s="33">
        <v>60</v>
      </c>
      <c r="I119" s="34">
        <v>57</v>
      </c>
      <c r="J119" s="23">
        <f>SUM(H119:I119)</f>
        <v>117</v>
      </c>
      <c r="K119" s="24">
        <f>COUNTIF(H119:I119,"&gt;62")*24</f>
        <v>0</v>
      </c>
      <c r="L119" s="25">
        <v>2867</v>
      </c>
      <c r="M119" s="26">
        <f>J119+K119+L119</f>
        <v>2984</v>
      </c>
    </row>
    <row r="120" spans="1:13" ht="12.75">
      <c r="A120" s="29">
        <v>116</v>
      </c>
      <c r="B120" s="30">
        <v>130</v>
      </c>
      <c r="C120" s="30">
        <v>131</v>
      </c>
      <c r="D120" s="30">
        <v>114</v>
      </c>
      <c r="E120" s="31">
        <v>89</v>
      </c>
      <c r="F120" s="32" t="s">
        <v>141</v>
      </c>
      <c r="G120" s="32"/>
      <c r="H120" s="33">
        <v>64</v>
      </c>
      <c r="I120" s="34">
        <v>63</v>
      </c>
      <c r="J120" s="63">
        <f>SUM(H120:I120)</f>
        <v>127</v>
      </c>
      <c r="K120" s="24">
        <f>COUNTIF(H120:I120,"&gt;62")*24</f>
        <v>48</v>
      </c>
      <c r="L120" s="25">
        <v>2809</v>
      </c>
      <c r="M120" s="26">
        <f>J120+K120+L120</f>
        <v>2984</v>
      </c>
    </row>
    <row r="121" spans="1:13" ht="12.75">
      <c r="A121" s="29">
        <v>118</v>
      </c>
      <c r="B121" s="30">
        <v>120</v>
      </c>
      <c r="C121" s="30">
        <v>121</v>
      </c>
      <c r="D121" s="30">
        <v>137</v>
      </c>
      <c r="E121" s="31">
        <v>141</v>
      </c>
      <c r="F121" s="32" t="s">
        <v>132</v>
      </c>
      <c r="G121" s="32">
        <v>30</v>
      </c>
      <c r="H121" s="33">
        <v>64</v>
      </c>
      <c r="I121" s="34">
        <v>57</v>
      </c>
      <c r="J121" s="23">
        <f>SUM(H121:I121)</f>
        <v>121</v>
      </c>
      <c r="K121" s="24">
        <f>COUNTIF(H121:I121,"&gt;62")*24</f>
        <v>24</v>
      </c>
      <c r="L121" s="25">
        <v>2838</v>
      </c>
      <c r="M121" s="26">
        <f>J121+K121+L121</f>
        <v>2983</v>
      </c>
    </row>
    <row r="122" spans="1:13" ht="12.75">
      <c r="A122" s="29">
        <v>118</v>
      </c>
      <c r="B122" s="30">
        <v>121</v>
      </c>
      <c r="C122" s="30">
        <v>117</v>
      </c>
      <c r="D122" s="30">
        <v>125</v>
      </c>
      <c r="E122" s="31">
        <v>126</v>
      </c>
      <c r="F122" s="32" t="s">
        <v>130</v>
      </c>
      <c r="G122" s="32"/>
      <c r="H122" s="33">
        <v>64</v>
      </c>
      <c r="I122" s="34">
        <v>60</v>
      </c>
      <c r="J122" s="23">
        <f>SUM(H122:I122)</f>
        <v>124</v>
      </c>
      <c r="K122" s="24">
        <f>COUNTIF(H122:I122,"&gt;62")*24</f>
        <v>24</v>
      </c>
      <c r="L122" s="25">
        <v>2835</v>
      </c>
      <c r="M122" s="26">
        <f>J122+K122+L122</f>
        <v>2983</v>
      </c>
    </row>
    <row r="123" spans="1:13" ht="12.75">
      <c r="A123" s="29">
        <v>120</v>
      </c>
      <c r="B123" s="30">
        <v>106</v>
      </c>
      <c r="C123" s="30">
        <v>88</v>
      </c>
      <c r="D123" s="30">
        <v>76</v>
      </c>
      <c r="E123" s="31">
        <v>72</v>
      </c>
      <c r="F123" s="32" t="s">
        <v>98</v>
      </c>
      <c r="G123" s="32">
        <v>30</v>
      </c>
      <c r="H123" s="33">
        <v>52</v>
      </c>
      <c r="I123" s="34">
        <v>53</v>
      </c>
      <c r="J123" s="23">
        <f>SUM(H123:I123)</f>
        <v>105</v>
      </c>
      <c r="K123" s="24">
        <f>COUNTIF(H123:I123,"&gt;62")*24</f>
        <v>0</v>
      </c>
      <c r="L123" s="25">
        <v>2872</v>
      </c>
      <c r="M123" s="26">
        <f>J123+K123+L123</f>
        <v>2977</v>
      </c>
    </row>
    <row r="124" spans="1:13" ht="12.75">
      <c r="A124" s="29">
        <v>121</v>
      </c>
      <c r="B124" s="30">
        <v>136</v>
      </c>
      <c r="C124" s="30">
        <v>140</v>
      </c>
      <c r="D124" s="30">
        <v>145</v>
      </c>
      <c r="E124" s="31">
        <v>153</v>
      </c>
      <c r="F124" s="32" t="s">
        <v>150</v>
      </c>
      <c r="G124" s="32"/>
      <c r="H124" s="33">
        <v>64</v>
      </c>
      <c r="I124" s="34">
        <v>63</v>
      </c>
      <c r="J124" s="63">
        <f>SUM(H124:I124)</f>
        <v>127</v>
      </c>
      <c r="K124" s="24">
        <f>COUNTIF(H124:I124,"&gt;62")*24</f>
        <v>48</v>
      </c>
      <c r="L124" s="25">
        <v>2799</v>
      </c>
      <c r="M124" s="26">
        <f>J124+K124+L124</f>
        <v>2974</v>
      </c>
    </row>
    <row r="125" spans="1:13" ht="12.75">
      <c r="A125" s="29">
        <v>122</v>
      </c>
      <c r="B125" s="30">
        <v>122</v>
      </c>
      <c r="C125" s="30">
        <v>134</v>
      </c>
      <c r="D125" s="30">
        <v>128</v>
      </c>
      <c r="E125" s="31">
        <v>115</v>
      </c>
      <c r="F125" s="32" t="s">
        <v>144</v>
      </c>
      <c r="G125" s="32"/>
      <c r="H125" s="33">
        <v>62</v>
      </c>
      <c r="I125" s="34">
        <v>64</v>
      </c>
      <c r="J125" s="23">
        <f>SUM(H125:I125)</f>
        <v>126</v>
      </c>
      <c r="K125" s="24">
        <f>COUNTIF(H125:I125,"&gt;62")*24</f>
        <v>24</v>
      </c>
      <c r="L125" s="25">
        <v>2823</v>
      </c>
      <c r="M125" s="26">
        <f>J125+K125+L125</f>
        <v>2973</v>
      </c>
    </row>
    <row r="126" spans="1:13" ht="12.75">
      <c r="A126" s="29">
        <v>123</v>
      </c>
      <c r="B126" s="30">
        <v>111</v>
      </c>
      <c r="C126" s="30">
        <v>91</v>
      </c>
      <c r="D126" s="30">
        <v>81</v>
      </c>
      <c r="E126" s="31">
        <v>48</v>
      </c>
      <c r="F126" s="32" t="s">
        <v>101</v>
      </c>
      <c r="G126" s="32">
        <v>30</v>
      </c>
      <c r="H126" s="33">
        <v>54</v>
      </c>
      <c r="I126" s="34">
        <v>52</v>
      </c>
      <c r="J126" s="23">
        <f>SUM(H126:I126)</f>
        <v>106</v>
      </c>
      <c r="K126" s="24">
        <f>COUNTIF(H126:I126,"&gt;62")*24</f>
        <v>0</v>
      </c>
      <c r="L126" s="25">
        <v>2859</v>
      </c>
      <c r="M126" s="26">
        <f>J126+K126+L126</f>
        <v>2965</v>
      </c>
    </row>
    <row r="127" spans="1:13" ht="12.75">
      <c r="A127" s="29">
        <v>124</v>
      </c>
      <c r="B127" s="30">
        <v>129</v>
      </c>
      <c r="C127" s="30">
        <v>139</v>
      </c>
      <c r="D127" s="30">
        <v>143</v>
      </c>
      <c r="E127" s="31">
        <v>147</v>
      </c>
      <c r="F127" s="32" t="s">
        <v>149</v>
      </c>
      <c r="G127" s="32"/>
      <c r="H127" s="33">
        <v>64</v>
      </c>
      <c r="I127" s="34">
        <v>61</v>
      </c>
      <c r="J127" s="23">
        <f>SUM(H127:I127)</f>
        <v>125</v>
      </c>
      <c r="K127" s="24">
        <f>COUNTIF(H127:I127,"&gt;62")*24</f>
        <v>24</v>
      </c>
      <c r="L127" s="25">
        <v>2811</v>
      </c>
      <c r="M127" s="26">
        <f>J127+K127+L127</f>
        <v>2960</v>
      </c>
    </row>
    <row r="128" spans="1:13" ht="12.75">
      <c r="A128" s="29">
        <v>125</v>
      </c>
      <c r="B128" s="30">
        <v>128</v>
      </c>
      <c r="C128" s="30">
        <v>123</v>
      </c>
      <c r="D128" s="30">
        <v>129</v>
      </c>
      <c r="E128" s="31">
        <v>101</v>
      </c>
      <c r="F128" s="32" t="s">
        <v>133</v>
      </c>
      <c r="G128" s="32">
        <v>30</v>
      </c>
      <c r="H128" s="33">
        <v>64</v>
      </c>
      <c r="I128" s="34">
        <v>54</v>
      </c>
      <c r="J128" s="23">
        <f>SUM(H128:I128)</f>
        <v>118</v>
      </c>
      <c r="K128" s="24">
        <f>COUNTIF(H128:I128,"&gt;62")*24</f>
        <v>24</v>
      </c>
      <c r="L128" s="25">
        <v>2817</v>
      </c>
      <c r="M128" s="26">
        <f>J128+K128+L128</f>
        <v>2959</v>
      </c>
    </row>
    <row r="129" spans="1:17" s="35" customFormat="1" ht="12.75">
      <c r="A129" s="29">
        <v>126</v>
      </c>
      <c r="B129" s="30">
        <v>132</v>
      </c>
      <c r="C129" s="30">
        <v>135</v>
      </c>
      <c r="D129" s="30">
        <v>121</v>
      </c>
      <c r="E129" s="31">
        <v>52</v>
      </c>
      <c r="F129" s="32" t="s">
        <v>145</v>
      </c>
      <c r="G129" s="32">
        <v>30</v>
      </c>
      <c r="H129" s="33">
        <v>64</v>
      </c>
      <c r="I129" s="34">
        <v>61</v>
      </c>
      <c r="J129" s="23">
        <f>SUM(H129:I129)</f>
        <v>125</v>
      </c>
      <c r="K129" s="24">
        <f>COUNTIF(H129:I129,"&gt;62")*24</f>
        <v>24</v>
      </c>
      <c r="L129" s="25">
        <v>2804</v>
      </c>
      <c r="M129" s="26">
        <f>J129+K129+L129</f>
        <v>2953</v>
      </c>
      <c r="N129" s="34"/>
      <c r="O129" s="34"/>
      <c r="P129" s="34"/>
      <c r="Q129" s="34"/>
    </row>
    <row r="130" spans="1:13" ht="12.75">
      <c r="A130" s="29">
        <v>127</v>
      </c>
      <c r="B130" s="30">
        <v>132</v>
      </c>
      <c r="C130" s="30">
        <v>129</v>
      </c>
      <c r="D130" s="30">
        <v>140</v>
      </c>
      <c r="E130" s="31">
        <v>128</v>
      </c>
      <c r="F130" s="37" t="s">
        <v>140</v>
      </c>
      <c r="G130" s="32"/>
      <c r="H130" s="33">
        <v>63</v>
      </c>
      <c r="I130" s="34">
        <v>59</v>
      </c>
      <c r="J130" s="23">
        <f>SUM(H130:I130)</f>
        <v>122</v>
      </c>
      <c r="K130" s="24">
        <f>COUNTIF(H130:I130,"&gt;62")*24</f>
        <v>24</v>
      </c>
      <c r="L130" s="25">
        <v>2804</v>
      </c>
      <c r="M130" s="26">
        <f>J130+K130+L130</f>
        <v>2950</v>
      </c>
    </row>
    <row r="131" spans="1:13" ht="12.75">
      <c r="A131" s="29">
        <v>128</v>
      </c>
      <c r="B131" s="30">
        <v>116</v>
      </c>
      <c r="C131" s="30">
        <v>115</v>
      </c>
      <c r="D131" s="30">
        <v>134</v>
      </c>
      <c r="E131" s="31">
        <v>144</v>
      </c>
      <c r="F131" s="32" t="s">
        <v>125</v>
      </c>
      <c r="G131" s="32"/>
      <c r="H131" s="33">
        <v>49</v>
      </c>
      <c r="I131" s="34">
        <v>59</v>
      </c>
      <c r="J131" s="23">
        <f>SUM(H131:I131)</f>
        <v>108</v>
      </c>
      <c r="K131" s="24">
        <f>COUNTIF(H131:I131,"&gt;62")*24</f>
        <v>0</v>
      </c>
      <c r="L131" s="25">
        <v>2841</v>
      </c>
      <c r="M131" s="26">
        <f>J131+K131+L131</f>
        <v>2949</v>
      </c>
    </row>
    <row r="132" spans="1:13" ht="12.75">
      <c r="A132" s="29">
        <v>129</v>
      </c>
      <c r="B132" s="30">
        <v>134</v>
      </c>
      <c r="C132" s="30">
        <v>132</v>
      </c>
      <c r="D132" s="30">
        <v>138</v>
      </c>
      <c r="E132" s="31">
        <v>145</v>
      </c>
      <c r="F132" s="37" t="s">
        <v>142</v>
      </c>
      <c r="G132" s="32"/>
      <c r="H132" s="33">
        <v>64</v>
      </c>
      <c r="I132" s="34">
        <v>60</v>
      </c>
      <c r="J132" s="23">
        <f>SUM(H132:I132)</f>
        <v>124</v>
      </c>
      <c r="K132" s="24">
        <f>COUNTIF(H132:I132,"&gt;62")*24</f>
        <v>24</v>
      </c>
      <c r="L132" s="25">
        <v>2800</v>
      </c>
      <c r="M132" s="26">
        <f>J132+K132+L132</f>
        <v>2948</v>
      </c>
    </row>
    <row r="133" spans="1:13" ht="12.75">
      <c r="A133" s="29">
        <v>130</v>
      </c>
      <c r="B133" s="30">
        <v>131</v>
      </c>
      <c r="C133" s="30">
        <v>129</v>
      </c>
      <c r="D133" s="30">
        <v>112</v>
      </c>
      <c r="E133" s="31">
        <v>124</v>
      </c>
      <c r="F133" s="32" t="s">
        <v>139</v>
      </c>
      <c r="G133" s="32"/>
      <c r="H133" s="33">
        <v>63</v>
      </c>
      <c r="I133" s="34">
        <v>48</v>
      </c>
      <c r="J133" s="23">
        <f>SUM(H133:I133)</f>
        <v>111</v>
      </c>
      <c r="K133" s="24">
        <f>COUNTIF(H133:I133,"&gt;62")*24</f>
        <v>24</v>
      </c>
      <c r="L133" s="25">
        <v>2808</v>
      </c>
      <c r="M133" s="26">
        <f>J133+K133+L133</f>
        <v>2943</v>
      </c>
    </row>
    <row r="134" spans="1:13" ht="12.75">
      <c r="A134" s="29">
        <v>131</v>
      </c>
      <c r="B134" s="30">
        <v>123</v>
      </c>
      <c r="C134" s="30">
        <v>121</v>
      </c>
      <c r="D134" s="30">
        <v>115</v>
      </c>
      <c r="E134" s="31">
        <v>112</v>
      </c>
      <c r="F134" s="32" t="s">
        <v>131</v>
      </c>
      <c r="G134" s="32"/>
      <c r="H134" s="33">
        <v>56</v>
      </c>
      <c r="I134" s="34">
        <v>62</v>
      </c>
      <c r="J134" s="23">
        <f>SUM(H134:I134)</f>
        <v>118</v>
      </c>
      <c r="K134" s="24">
        <f>COUNTIF(H134:I134,"&gt;62")*24</f>
        <v>0</v>
      </c>
      <c r="L134" s="25">
        <v>2822</v>
      </c>
      <c r="M134" s="26">
        <f>J134+K134+L134</f>
        <v>2940</v>
      </c>
    </row>
    <row r="135" spans="1:13" ht="12.75">
      <c r="A135" s="29">
        <v>132</v>
      </c>
      <c r="B135" s="30">
        <v>127</v>
      </c>
      <c r="C135" s="30">
        <v>124</v>
      </c>
      <c r="D135" s="30">
        <v>126</v>
      </c>
      <c r="E135" s="31">
        <v>133</v>
      </c>
      <c r="F135" s="32" t="s">
        <v>135</v>
      </c>
      <c r="G135" s="32">
        <v>30</v>
      </c>
      <c r="H135" s="33">
        <v>60</v>
      </c>
      <c r="I135" s="34">
        <v>61</v>
      </c>
      <c r="J135" s="23">
        <f>SUM(H135:I135)</f>
        <v>121</v>
      </c>
      <c r="K135" s="24">
        <f>COUNTIF(H135:I135,"&gt;62")*24</f>
        <v>0</v>
      </c>
      <c r="L135" s="25">
        <v>2818</v>
      </c>
      <c r="M135" s="26">
        <f>J135+K135+L135</f>
        <v>2939</v>
      </c>
    </row>
    <row r="136" spans="1:13" ht="12.75">
      <c r="A136" s="29">
        <v>133</v>
      </c>
      <c r="B136" s="30">
        <v>125</v>
      </c>
      <c r="C136" s="30">
        <v>117</v>
      </c>
      <c r="D136" s="30">
        <v>116</v>
      </c>
      <c r="E136" s="31">
        <v>105</v>
      </c>
      <c r="F136" s="32" t="s">
        <v>128</v>
      </c>
      <c r="G136" s="32">
        <v>30</v>
      </c>
      <c r="H136" s="33">
        <v>56</v>
      </c>
      <c r="I136" s="34">
        <v>62</v>
      </c>
      <c r="J136" s="23">
        <f>SUM(H136:I136)</f>
        <v>118</v>
      </c>
      <c r="K136" s="24">
        <f>COUNTIF(H136:I136,"&gt;62")*24</f>
        <v>0</v>
      </c>
      <c r="L136" s="25">
        <v>2819</v>
      </c>
      <c r="M136" s="26">
        <f>J136+K136+L136</f>
        <v>2937</v>
      </c>
    </row>
    <row r="137" spans="1:13" ht="12.75">
      <c r="A137" s="29">
        <v>133</v>
      </c>
      <c r="B137" s="30">
        <v>141</v>
      </c>
      <c r="C137" s="30">
        <v>143</v>
      </c>
      <c r="D137" s="30">
        <v>150</v>
      </c>
      <c r="E137" s="31">
        <v>160</v>
      </c>
      <c r="F137" s="32" t="s">
        <v>154</v>
      </c>
      <c r="G137" s="32">
        <v>30</v>
      </c>
      <c r="H137" s="33">
        <v>63</v>
      </c>
      <c r="I137" s="34">
        <v>64</v>
      </c>
      <c r="J137" s="63">
        <f>SUM(H137:I137)</f>
        <v>127</v>
      </c>
      <c r="K137" s="24">
        <f>COUNTIF(H137:I137,"&gt;62")*24</f>
        <v>48</v>
      </c>
      <c r="L137" s="25">
        <v>2762</v>
      </c>
      <c r="M137" s="26">
        <f>J137+K137+L137</f>
        <v>2937</v>
      </c>
    </row>
    <row r="138" spans="1:13" ht="12.75">
      <c r="A138" s="29">
        <v>135</v>
      </c>
      <c r="B138" s="30">
        <v>124</v>
      </c>
      <c r="C138" s="30">
        <v>112</v>
      </c>
      <c r="D138" s="30">
        <v>94</v>
      </c>
      <c r="E138" s="31">
        <v>89</v>
      </c>
      <c r="F138" s="32" t="s">
        <v>123</v>
      </c>
      <c r="G138" s="32"/>
      <c r="H138" s="33">
        <v>60</v>
      </c>
      <c r="I138" s="34">
        <v>56</v>
      </c>
      <c r="J138" s="23">
        <f>SUM(H138:I138)</f>
        <v>116</v>
      </c>
      <c r="K138" s="24">
        <f>COUNTIF(H138:I138,"&gt;62")*24</f>
        <v>0</v>
      </c>
      <c r="L138" s="25">
        <v>2820</v>
      </c>
      <c r="M138" s="26">
        <f>J138+K138+L138</f>
        <v>2936</v>
      </c>
    </row>
    <row r="139" spans="1:13" ht="12.75">
      <c r="A139" s="29">
        <v>135</v>
      </c>
      <c r="B139" s="30">
        <v>125</v>
      </c>
      <c r="C139" s="30">
        <v>126</v>
      </c>
      <c r="D139" s="30">
        <v>108</v>
      </c>
      <c r="E139" s="31">
        <v>68</v>
      </c>
      <c r="F139" s="32" t="s">
        <v>136</v>
      </c>
      <c r="G139" s="32"/>
      <c r="H139" s="33">
        <v>56</v>
      </c>
      <c r="I139" s="34">
        <v>61</v>
      </c>
      <c r="J139" s="23">
        <f>SUM(H139:I139)</f>
        <v>117</v>
      </c>
      <c r="K139" s="24">
        <f>COUNTIF(H139:I139,"&gt;62")*24</f>
        <v>0</v>
      </c>
      <c r="L139" s="25">
        <v>2819</v>
      </c>
      <c r="M139" s="26">
        <f>J139+K139+L139</f>
        <v>2936</v>
      </c>
    </row>
    <row r="140" spans="1:13" ht="12.75">
      <c r="A140" s="29">
        <v>137</v>
      </c>
      <c r="B140" s="30">
        <v>139</v>
      </c>
      <c r="C140" s="30">
        <v>143</v>
      </c>
      <c r="D140" s="30">
        <v>146</v>
      </c>
      <c r="E140" s="31">
        <v>142</v>
      </c>
      <c r="F140" s="32" t="s">
        <v>153</v>
      </c>
      <c r="G140" s="32"/>
      <c r="H140" s="33">
        <v>63</v>
      </c>
      <c r="I140" s="34">
        <v>62</v>
      </c>
      <c r="J140" s="23">
        <f>SUM(H140:I140)</f>
        <v>125</v>
      </c>
      <c r="K140" s="24">
        <f>COUNTIF(H140:I140,"&gt;62")*24</f>
        <v>24</v>
      </c>
      <c r="L140" s="25">
        <v>2774</v>
      </c>
      <c r="M140" s="26">
        <f>J140+K140+L140</f>
        <v>2923</v>
      </c>
    </row>
    <row r="141" spans="1:13" ht="12.75">
      <c r="A141" s="29">
        <v>138</v>
      </c>
      <c r="B141" s="30">
        <v>134</v>
      </c>
      <c r="C141" s="30">
        <v>124</v>
      </c>
      <c r="D141" s="30">
        <v>120</v>
      </c>
      <c r="E141" s="31">
        <v>42</v>
      </c>
      <c r="F141" s="32" t="s">
        <v>134</v>
      </c>
      <c r="G141" s="32"/>
      <c r="H141" s="33">
        <v>57</v>
      </c>
      <c r="I141" s="34">
        <v>58</v>
      </c>
      <c r="J141" s="23">
        <f>SUM(H141:I141)</f>
        <v>115</v>
      </c>
      <c r="K141" s="24">
        <f>COUNTIF(H141:I141,"&gt;62")*24</f>
        <v>0</v>
      </c>
      <c r="L141" s="25">
        <v>2800</v>
      </c>
      <c r="M141" s="26">
        <f>J141+K141+L141</f>
        <v>2915</v>
      </c>
    </row>
    <row r="142" spans="1:13" ht="12.75">
      <c r="A142" s="29">
        <v>139</v>
      </c>
      <c r="B142" s="30">
        <v>137</v>
      </c>
      <c r="C142" s="30">
        <v>133</v>
      </c>
      <c r="D142" s="30">
        <v>130</v>
      </c>
      <c r="E142" s="31">
        <v>136</v>
      </c>
      <c r="F142" s="32" t="s">
        <v>143</v>
      </c>
      <c r="G142" s="32"/>
      <c r="H142" s="33">
        <v>62</v>
      </c>
      <c r="I142" s="34">
        <v>54</v>
      </c>
      <c r="J142" s="23">
        <f>SUM(H142:I142)</f>
        <v>116</v>
      </c>
      <c r="K142" s="24">
        <f>COUNTIF(H142:I142,"&gt;62")*24</f>
        <v>0</v>
      </c>
      <c r="L142" s="25">
        <v>2793</v>
      </c>
      <c r="M142" s="26">
        <f>J142+K142+L142</f>
        <v>2909</v>
      </c>
    </row>
    <row r="143" spans="1:13" ht="12.75">
      <c r="A143" s="29">
        <v>140</v>
      </c>
      <c r="B143" s="30">
        <v>138</v>
      </c>
      <c r="C143" s="30">
        <v>137</v>
      </c>
      <c r="D143" s="30">
        <v>130</v>
      </c>
      <c r="E143" s="31">
        <v>118</v>
      </c>
      <c r="F143" s="32" t="s">
        <v>147</v>
      </c>
      <c r="G143" s="32"/>
      <c r="H143" s="33">
        <v>56</v>
      </c>
      <c r="I143" s="34">
        <v>61</v>
      </c>
      <c r="J143" s="23">
        <f>SUM(H143:I143)</f>
        <v>117</v>
      </c>
      <c r="K143" s="24">
        <f>COUNTIF(H143:I143,"&gt;62")*24</f>
        <v>0</v>
      </c>
      <c r="L143" s="25">
        <v>2789</v>
      </c>
      <c r="M143" s="26">
        <f>J143+K143+L143</f>
        <v>2906</v>
      </c>
    </row>
    <row r="144" spans="1:13" ht="12.75">
      <c r="A144" s="29">
        <v>141</v>
      </c>
      <c r="B144" s="30">
        <v>146</v>
      </c>
      <c r="C144" s="30">
        <v>147</v>
      </c>
      <c r="D144" s="30">
        <v>154</v>
      </c>
      <c r="E144" s="31">
        <v>140</v>
      </c>
      <c r="F144" s="32" t="s">
        <v>157</v>
      </c>
      <c r="G144" s="32">
        <v>30</v>
      </c>
      <c r="H144" s="33">
        <v>64</v>
      </c>
      <c r="I144" s="34">
        <v>55</v>
      </c>
      <c r="J144" s="23">
        <f>SUM(H144:I144)</f>
        <v>119</v>
      </c>
      <c r="K144" s="24">
        <f>COUNTIF(H144:I144,"&gt;62")*24</f>
        <v>24</v>
      </c>
      <c r="L144" s="25">
        <v>2739</v>
      </c>
      <c r="M144" s="26">
        <f>J144+K144+L144</f>
        <v>2882</v>
      </c>
    </row>
    <row r="145" spans="1:13" ht="12.75">
      <c r="A145" s="29">
        <v>142</v>
      </c>
      <c r="B145" s="30">
        <v>140</v>
      </c>
      <c r="C145" s="30">
        <v>136</v>
      </c>
      <c r="D145" s="30">
        <v>123</v>
      </c>
      <c r="E145" s="31">
        <v>132</v>
      </c>
      <c r="F145" s="32" t="s">
        <v>146</v>
      </c>
      <c r="G145" s="32"/>
      <c r="H145" s="33">
        <v>52</v>
      </c>
      <c r="I145" s="34">
        <v>60</v>
      </c>
      <c r="J145" s="23">
        <f>SUM(H145:I145)</f>
        <v>112</v>
      </c>
      <c r="K145" s="24">
        <f>COUNTIF(H145:I145,"&gt;62")*24</f>
        <v>0</v>
      </c>
      <c r="L145" s="25">
        <v>2769</v>
      </c>
      <c r="M145" s="26">
        <f>J145+K145+L145</f>
        <v>2881</v>
      </c>
    </row>
    <row r="146" spans="1:13" ht="12.75">
      <c r="A146" s="29">
        <v>143</v>
      </c>
      <c r="B146" s="30">
        <v>145</v>
      </c>
      <c r="C146" s="30">
        <v>146</v>
      </c>
      <c r="D146" s="30">
        <v>138</v>
      </c>
      <c r="E146" s="31">
        <v>138</v>
      </c>
      <c r="F146" s="32" t="s">
        <v>156</v>
      </c>
      <c r="G146" s="32"/>
      <c r="H146" s="33">
        <v>64</v>
      </c>
      <c r="I146" s="34">
        <v>50</v>
      </c>
      <c r="J146" s="23">
        <f>SUM(H146:I146)</f>
        <v>114</v>
      </c>
      <c r="K146" s="24">
        <f>COUNTIF(H146:I146,"&gt;62")*24</f>
        <v>24</v>
      </c>
      <c r="L146" s="25">
        <v>2741</v>
      </c>
      <c r="M146" s="26">
        <f>J146+K146+L146</f>
        <v>2879</v>
      </c>
    </row>
    <row r="147" spans="1:13" ht="12.75">
      <c r="A147" s="29">
        <v>144</v>
      </c>
      <c r="B147" s="30">
        <v>153</v>
      </c>
      <c r="C147" s="30">
        <v>154</v>
      </c>
      <c r="D147" s="30">
        <v>152</v>
      </c>
      <c r="E147" s="31">
        <v>161</v>
      </c>
      <c r="F147" s="32" t="s">
        <v>164</v>
      </c>
      <c r="G147" s="32">
        <v>30</v>
      </c>
      <c r="H147" s="33">
        <v>64</v>
      </c>
      <c r="I147" s="34">
        <v>63</v>
      </c>
      <c r="J147" s="63">
        <f>SUM(H147:I147)</f>
        <v>127</v>
      </c>
      <c r="K147" s="24">
        <f>COUNTIF(H147:I147,"&gt;62")*24</f>
        <v>48</v>
      </c>
      <c r="L147" s="25">
        <v>2702</v>
      </c>
      <c r="M147" s="26">
        <f>J147+K147+L147</f>
        <v>2877</v>
      </c>
    </row>
    <row r="148" spans="1:13" ht="12.75">
      <c r="A148" s="29">
        <v>145</v>
      </c>
      <c r="B148" s="30">
        <v>143</v>
      </c>
      <c r="C148" s="30">
        <v>142</v>
      </c>
      <c r="D148" s="30">
        <v>133</v>
      </c>
      <c r="E148" s="31">
        <v>96</v>
      </c>
      <c r="F148" s="32" t="s">
        <v>152</v>
      </c>
      <c r="G148" s="32"/>
      <c r="H148" s="33">
        <v>56</v>
      </c>
      <c r="I148" s="34">
        <v>62</v>
      </c>
      <c r="J148" s="23">
        <f>SUM(H148:I148)</f>
        <v>118</v>
      </c>
      <c r="K148" s="24">
        <f>COUNTIF(H148:I148,"&gt;62")*24</f>
        <v>0</v>
      </c>
      <c r="L148" s="25">
        <v>2754</v>
      </c>
      <c r="M148" s="26">
        <f>J148+K148+L148</f>
        <v>2872</v>
      </c>
    </row>
    <row r="149" spans="1:13" ht="12.75">
      <c r="A149" s="29">
        <v>146</v>
      </c>
      <c r="B149" s="30">
        <v>142</v>
      </c>
      <c r="C149" s="30">
        <v>138</v>
      </c>
      <c r="D149" s="30">
        <v>118</v>
      </c>
      <c r="E149" s="31">
        <v>33</v>
      </c>
      <c r="F149" s="32" t="s">
        <v>148</v>
      </c>
      <c r="G149" s="32">
        <v>30</v>
      </c>
      <c r="H149" s="33">
        <v>56</v>
      </c>
      <c r="I149" s="34">
        <v>54</v>
      </c>
      <c r="J149" s="23">
        <f>SUM(H149:I149)</f>
        <v>110</v>
      </c>
      <c r="K149" s="24">
        <f>COUNTIF(H149:I149,"&gt;62")*24</f>
        <v>0</v>
      </c>
      <c r="L149" s="25">
        <v>2759</v>
      </c>
      <c r="M149" s="26">
        <f>J149+K149+L149</f>
        <v>2869</v>
      </c>
    </row>
    <row r="150" spans="1:13" ht="12.75">
      <c r="A150" s="29">
        <v>147</v>
      </c>
      <c r="B150" s="30">
        <v>150</v>
      </c>
      <c r="C150" s="30">
        <v>148</v>
      </c>
      <c r="D150" s="30">
        <v>151</v>
      </c>
      <c r="E150" s="31">
        <v>139</v>
      </c>
      <c r="F150" s="32" t="s">
        <v>160</v>
      </c>
      <c r="G150" s="32">
        <v>30</v>
      </c>
      <c r="H150" s="33">
        <v>55</v>
      </c>
      <c r="I150" s="34">
        <v>64</v>
      </c>
      <c r="J150" s="23">
        <f>SUM(H150:I150)</f>
        <v>119</v>
      </c>
      <c r="K150" s="24">
        <f>COUNTIF(H150:I150,"&gt;62")*24</f>
        <v>24</v>
      </c>
      <c r="L150" s="25">
        <v>2721</v>
      </c>
      <c r="M150" s="26">
        <f>J150+K150+L150</f>
        <v>2864</v>
      </c>
    </row>
    <row r="151" spans="1:13" ht="12.75">
      <c r="A151" s="29">
        <v>148</v>
      </c>
      <c r="B151" s="30">
        <v>148</v>
      </c>
      <c r="C151" s="30">
        <v>148</v>
      </c>
      <c r="D151" s="30">
        <v>147</v>
      </c>
      <c r="E151" s="31">
        <v>157</v>
      </c>
      <c r="F151" s="32" t="s">
        <v>159</v>
      </c>
      <c r="G151" s="32">
        <v>30</v>
      </c>
      <c r="H151" s="33">
        <v>49</v>
      </c>
      <c r="I151" s="34">
        <v>63</v>
      </c>
      <c r="J151" s="23">
        <f>SUM(H151:I151)</f>
        <v>112</v>
      </c>
      <c r="K151" s="24">
        <f>COUNTIF(H151:I151,"&gt;62")*24</f>
        <v>24</v>
      </c>
      <c r="L151" s="25">
        <v>2724</v>
      </c>
      <c r="M151" s="26">
        <f>J151+K151+L151</f>
        <v>2860</v>
      </c>
    </row>
    <row r="152" spans="1:13" ht="12.75">
      <c r="A152" s="29">
        <v>149</v>
      </c>
      <c r="B152" s="30">
        <v>151</v>
      </c>
      <c r="C152" s="30">
        <v>151</v>
      </c>
      <c r="D152" s="30">
        <v>156</v>
      </c>
      <c r="E152" s="31">
        <v>151</v>
      </c>
      <c r="F152" s="32" t="s">
        <v>161</v>
      </c>
      <c r="G152" s="32">
        <v>30</v>
      </c>
      <c r="H152" s="33">
        <v>64</v>
      </c>
      <c r="I152" s="34">
        <v>54</v>
      </c>
      <c r="J152" s="23">
        <f>SUM(H152:I152)</f>
        <v>118</v>
      </c>
      <c r="K152" s="24">
        <f>COUNTIF(H152:I152,"&gt;62")*24</f>
        <v>24</v>
      </c>
      <c r="L152" s="25">
        <v>2713</v>
      </c>
      <c r="M152" s="26">
        <f>J152+K152+L152</f>
        <v>2855</v>
      </c>
    </row>
    <row r="153" spans="1:13" ht="12.75">
      <c r="A153" s="29">
        <v>150</v>
      </c>
      <c r="B153" s="30">
        <v>144</v>
      </c>
      <c r="C153" s="30">
        <v>141</v>
      </c>
      <c r="D153" s="30">
        <v>135</v>
      </c>
      <c r="E153" s="31">
        <v>101</v>
      </c>
      <c r="F153" s="32" t="s">
        <v>151</v>
      </c>
      <c r="G153" s="32">
        <v>30</v>
      </c>
      <c r="H153" s="33">
        <v>50</v>
      </c>
      <c r="I153" s="34">
        <v>58</v>
      </c>
      <c r="J153" s="23">
        <f>SUM(H153:I153)</f>
        <v>108</v>
      </c>
      <c r="K153" s="24">
        <f>COUNTIF(H153:I153,"&gt;62")*24</f>
        <v>0</v>
      </c>
      <c r="L153" s="25">
        <v>2746</v>
      </c>
      <c r="M153" s="26">
        <f>J153+K153+L153</f>
        <v>2854</v>
      </c>
    </row>
    <row r="154" spans="1:13" ht="12.75">
      <c r="A154" s="29">
        <v>151</v>
      </c>
      <c r="B154" s="30">
        <v>152</v>
      </c>
      <c r="C154" s="30">
        <v>156</v>
      </c>
      <c r="D154" s="30">
        <v>158</v>
      </c>
      <c r="E154" s="31">
        <v>158</v>
      </c>
      <c r="F154" s="32" t="s">
        <v>166</v>
      </c>
      <c r="G154" s="32">
        <v>30</v>
      </c>
      <c r="H154" s="33">
        <v>64</v>
      </c>
      <c r="I154" s="34">
        <v>57</v>
      </c>
      <c r="J154" s="23">
        <f>SUM(H154:I154)</f>
        <v>121</v>
      </c>
      <c r="K154" s="24">
        <f>COUNTIF(H154:I154,"&gt;62")*24</f>
        <v>24</v>
      </c>
      <c r="L154" s="25">
        <v>2706</v>
      </c>
      <c r="M154" s="26">
        <f>J154+K154+L154</f>
        <v>2851</v>
      </c>
    </row>
    <row r="155" spans="1:13" ht="12.75">
      <c r="A155" s="29">
        <v>152</v>
      </c>
      <c r="B155" s="30">
        <v>153</v>
      </c>
      <c r="C155" s="30">
        <v>152</v>
      </c>
      <c r="D155" s="30">
        <v>144</v>
      </c>
      <c r="E155" s="31">
        <v>93</v>
      </c>
      <c r="F155" s="32" t="s">
        <v>162</v>
      </c>
      <c r="G155" s="32"/>
      <c r="H155" s="33">
        <v>64</v>
      </c>
      <c r="I155" s="34">
        <v>51</v>
      </c>
      <c r="J155" s="23">
        <f>SUM(H155:I155)</f>
        <v>115</v>
      </c>
      <c r="K155" s="24">
        <f>COUNTIF(H155:I155,"&gt;62")*24</f>
        <v>24</v>
      </c>
      <c r="L155" s="25">
        <v>2702</v>
      </c>
      <c r="M155" s="26">
        <f>J155+K155+L155</f>
        <v>2841</v>
      </c>
    </row>
    <row r="156" spans="1:13" ht="12.75">
      <c r="A156" s="29">
        <v>153</v>
      </c>
      <c r="B156" s="30">
        <v>147</v>
      </c>
      <c r="C156" s="30">
        <v>145</v>
      </c>
      <c r="D156" s="30">
        <v>149</v>
      </c>
      <c r="E156" s="31">
        <v>150</v>
      </c>
      <c r="F156" s="32" t="s">
        <v>155</v>
      </c>
      <c r="G156" s="32">
        <v>30</v>
      </c>
      <c r="H156" s="33">
        <v>60</v>
      </c>
      <c r="I156" s="34">
        <v>55</v>
      </c>
      <c r="J156" s="23">
        <f>SUM(H156:I156)</f>
        <v>115</v>
      </c>
      <c r="K156" s="24">
        <f>COUNTIF(H156:I156,"&gt;62")*24</f>
        <v>0</v>
      </c>
      <c r="L156" s="25">
        <v>2725</v>
      </c>
      <c r="M156" s="26">
        <f>J156+K156+L156</f>
        <v>2840</v>
      </c>
    </row>
    <row r="157" spans="1:13" ht="12.75">
      <c r="A157" s="29">
        <v>154</v>
      </c>
      <c r="B157" s="30">
        <v>149</v>
      </c>
      <c r="C157" s="30">
        <v>148</v>
      </c>
      <c r="D157" s="30">
        <v>142</v>
      </c>
      <c r="E157" s="31">
        <v>149</v>
      </c>
      <c r="F157" s="32" t="s">
        <v>158</v>
      </c>
      <c r="G157" s="32"/>
      <c r="H157" s="33">
        <v>53</v>
      </c>
      <c r="I157" s="34">
        <v>61</v>
      </c>
      <c r="J157" s="23">
        <f>SUM(H157:I157)</f>
        <v>114</v>
      </c>
      <c r="K157" s="24">
        <f>COUNTIF(H157:I157,"&gt;62")*24</f>
        <v>0</v>
      </c>
      <c r="L157" s="25">
        <v>2723</v>
      </c>
      <c r="M157" s="26">
        <f>J157+K157+L157</f>
        <v>2837</v>
      </c>
    </row>
    <row r="158" spans="1:17" s="35" customFormat="1" ht="12.75">
      <c r="A158" s="29">
        <v>154</v>
      </c>
      <c r="B158" s="30">
        <v>156</v>
      </c>
      <c r="C158" s="30">
        <v>155</v>
      </c>
      <c r="D158" s="30">
        <v>154</v>
      </c>
      <c r="E158" s="31">
        <v>155</v>
      </c>
      <c r="F158" s="32" t="s">
        <v>165</v>
      </c>
      <c r="G158" s="32">
        <v>30</v>
      </c>
      <c r="H158" s="33">
        <v>64</v>
      </c>
      <c r="I158" s="34">
        <v>60</v>
      </c>
      <c r="J158" s="23">
        <f>SUM(H158:I158)</f>
        <v>124</v>
      </c>
      <c r="K158" s="24">
        <f>COUNTIF(H158:I158,"&gt;62")*24</f>
        <v>24</v>
      </c>
      <c r="L158" s="25">
        <v>2689</v>
      </c>
      <c r="M158" s="26">
        <f>J158+K158+L158</f>
        <v>2837</v>
      </c>
      <c r="N158" s="34"/>
      <c r="O158" s="34"/>
      <c r="P158" s="34"/>
      <c r="Q158" s="34"/>
    </row>
    <row r="159" spans="1:13" ht="12.75">
      <c r="A159" s="29">
        <v>156</v>
      </c>
      <c r="B159" s="30">
        <v>155</v>
      </c>
      <c r="C159" s="30">
        <v>157</v>
      </c>
      <c r="D159" s="30">
        <v>153</v>
      </c>
      <c r="E159" s="31">
        <v>142</v>
      </c>
      <c r="F159" s="32" t="s">
        <v>167</v>
      </c>
      <c r="G159" s="32">
        <v>30</v>
      </c>
      <c r="H159" s="33">
        <v>64</v>
      </c>
      <c r="I159" s="34">
        <v>55</v>
      </c>
      <c r="J159" s="23">
        <f>SUM(H159:I159)</f>
        <v>119</v>
      </c>
      <c r="K159" s="24">
        <f>COUNTIF(H159:I159,"&gt;62")*24</f>
        <v>24</v>
      </c>
      <c r="L159" s="25">
        <v>2693</v>
      </c>
      <c r="M159" s="26">
        <f>J159+K159+L159</f>
        <v>2836</v>
      </c>
    </row>
    <row r="160" spans="1:13" ht="12.75">
      <c r="A160" s="29">
        <v>157</v>
      </c>
      <c r="B160" s="30">
        <v>157</v>
      </c>
      <c r="C160" s="30">
        <v>153</v>
      </c>
      <c r="D160" s="30">
        <v>148</v>
      </c>
      <c r="E160" s="31">
        <v>158</v>
      </c>
      <c r="F160" s="32" t="s">
        <v>163</v>
      </c>
      <c r="G160" s="32">
        <v>30</v>
      </c>
      <c r="H160" s="33">
        <v>56</v>
      </c>
      <c r="I160" s="34">
        <v>62</v>
      </c>
      <c r="J160" s="23">
        <f>SUM(H160:I160)</f>
        <v>118</v>
      </c>
      <c r="K160" s="24">
        <f>COUNTIF(H160:I160,"&gt;62")*24</f>
        <v>0</v>
      </c>
      <c r="L160" s="25">
        <v>2685</v>
      </c>
      <c r="M160" s="26">
        <f>J160+K160+L160</f>
        <v>2803</v>
      </c>
    </row>
    <row r="161" spans="1:13" ht="12.75">
      <c r="A161" s="29">
        <v>158</v>
      </c>
      <c r="B161" s="30">
        <v>158</v>
      </c>
      <c r="C161" s="30">
        <v>158</v>
      </c>
      <c r="D161" s="30">
        <v>157</v>
      </c>
      <c r="E161" s="31">
        <v>153</v>
      </c>
      <c r="F161" s="32" t="s">
        <v>168</v>
      </c>
      <c r="G161" s="32">
        <v>30</v>
      </c>
      <c r="H161" s="33">
        <v>62</v>
      </c>
      <c r="I161" s="34">
        <v>59</v>
      </c>
      <c r="J161" s="23">
        <f>SUM(H161:I161)</f>
        <v>121</v>
      </c>
      <c r="K161" s="24">
        <f>COUNTIF(H161:I161,"&gt;62")*24</f>
        <v>0</v>
      </c>
      <c r="L161" s="25">
        <v>2678</v>
      </c>
      <c r="M161" s="26">
        <f>J161+K161+L161</f>
        <v>2799</v>
      </c>
    </row>
    <row r="162" spans="1:13" ht="12.75">
      <c r="A162" s="29">
        <v>159</v>
      </c>
      <c r="B162" s="30">
        <v>159</v>
      </c>
      <c r="C162" s="30">
        <v>159</v>
      </c>
      <c r="D162" s="30">
        <v>159</v>
      </c>
      <c r="E162" s="31">
        <v>152</v>
      </c>
      <c r="F162" s="32" t="s">
        <v>169</v>
      </c>
      <c r="G162" s="32">
        <v>30</v>
      </c>
      <c r="H162" s="33">
        <v>56</v>
      </c>
      <c r="I162" s="34">
        <v>64</v>
      </c>
      <c r="J162" s="23">
        <f>SUM(H162:I162)</f>
        <v>120</v>
      </c>
      <c r="K162" s="24">
        <f>COUNTIF(H162:I162,"&gt;62")*24</f>
        <v>24</v>
      </c>
      <c r="L162" s="25">
        <v>2654</v>
      </c>
      <c r="M162" s="26">
        <f>J162+K162+L162</f>
        <v>2798</v>
      </c>
    </row>
    <row r="163" spans="1:13" ht="12.75">
      <c r="A163" s="29">
        <v>160</v>
      </c>
      <c r="B163" s="30">
        <v>163</v>
      </c>
      <c r="C163" s="30">
        <v>163</v>
      </c>
      <c r="D163" s="30">
        <v>163</v>
      </c>
      <c r="E163" s="31">
        <v>166</v>
      </c>
      <c r="F163" s="32" t="s">
        <v>173</v>
      </c>
      <c r="G163" s="32">
        <v>30</v>
      </c>
      <c r="H163" s="33">
        <v>63</v>
      </c>
      <c r="I163" s="34">
        <v>64</v>
      </c>
      <c r="J163" s="63">
        <f>SUM(H163:I163)</f>
        <v>127</v>
      </c>
      <c r="K163" s="24">
        <f>COUNTIF(H163:I163,"&gt;62")*24</f>
        <v>48</v>
      </c>
      <c r="L163" s="25">
        <v>2569</v>
      </c>
      <c r="M163" s="26">
        <f>J163+K163+L163</f>
        <v>2744</v>
      </c>
    </row>
    <row r="164" spans="1:13" ht="12.75">
      <c r="A164" s="29">
        <v>161</v>
      </c>
      <c r="B164" s="30">
        <v>160</v>
      </c>
      <c r="C164" s="30">
        <v>160</v>
      </c>
      <c r="D164" s="30">
        <v>162</v>
      </c>
      <c r="E164" s="31">
        <v>163</v>
      </c>
      <c r="F164" s="32" t="s">
        <v>170</v>
      </c>
      <c r="G164" s="32">
        <v>30</v>
      </c>
      <c r="H164" s="33">
        <v>64</v>
      </c>
      <c r="I164" s="34">
        <v>60</v>
      </c>
      <c r="J164" s="23">
        <f>SUM(H164:I164)</f>
        <v>124</v>
      </c>
      <c r="K164" s="24">
        <f>COUNTIF(H164:I164,"&gt;62")*24</f>
        <v>24</v>
      </c>
      <c r="L164" s="25">
        <v>2593</v>
      </c>
      <c r="M164" s="26">
        <f>J164+K164+L164</f>
        <v>2741</v>
      </c>
    </row>
    <row r="165" spans="1:13" ht="12.75">
      <c r="A165" s="29">
        <v>162</v>
      </c>
      <c r="B165" s="30">
        <v>162</v>
      </c>
      <c r="C165" s="30">
        <v>162</v>
      </c>
      <c r="D165" s="30">
        <v>161</v>
      </c>
      <c r="E165" s="31">
        <v>165</v>
      </c>
      <c r="F165" s="32" t="s">
        <v>172</v>
      </c>
      <c r="G165" s="32">
        <v>30</v>
      </c>
      <c r="H165" s="33">
        <v>63</v>
      </c>
      <c r="I165" s="34">
        <v>59</v>
      </c>
      <c r="J165" s="23">
        <f>SUM(H165:I165)</f>
        <v>122</v>
      </c>
      <c r="K165" s="24">
        <f>COUNTIF(H165:I165,"&gt;62")*24</f>
        <v>24</v>
      </c>
      <c r="L165" s="25">
        <v>2574</v>
      </c>
      <c r="M165" s="26">
        <f>J165+K165+L165</f>
        <v>2720</v>
      </c>
    </row>
    <row r="166" spans="1:13" ht="12.75">
      <c r="A166" s="29">
        <v>163</v>
      </c>
      <c r="B166" s="30">
        <v>161</v>
      </c>
      <c r="C166" s="30">
        <v>161</v>
      </c>
      <c r="D166" s="30">
        <v>160</v>
      </c>
      <c r="E166" s="31">
        <v>156</v>
      </c>
      <c r="F166" s="32" t="s">
        <v>171</v>
      </c>
      <c r="G166" s="32">
        <v>30</v>
      </c>
      <c r="H166" s="33">
        <v>63</v>
      </c>
      <c r="I166" s="34">
        <v>49</v>
      </c>
      <c r="J166" s="23">
        <f>SUM(H166:I166)</f>
        <v>112</v>
      </c>
      <c r="K166" s="24">
        <f>COUNTIF(H166:I166,"&gt;62")*24</f>
        <v>24</v>
      </c>
      <c r="L166" s="25">
        <v>2582</v>
      </c>
      <c r="M166" s="26">
        <f>J166+K166+L166</f>
        <v>2718</v>
      </c>
    </row>
    <row r="167" spans="1:13" ht="12.75">
      <c r="A167" s="29">
        <v>164</v>
      </c>
      <c r="B167" s="30">
        <v>164</v>
      </c>
      <c r="C167" s="30">
        <v>165</v>
      </c>
      <c r="D167" s="30">
        <v>166</v>
      </c>
      <c r="E167" s="31">
        <v>164</v>
      </c>
      <c r="F167" s="32" t="s">
        <v>175</v>
      </c>
      <c r="G167" s="32">
        <v>30</v>
      </c>
      <c r="H167" s="33">
        <v>64</v>
      </c>
      <c r="I167" s="34">
        <v>56</v>
      </c>
      <c r="J167" s="23">
        <f>SUM(H167:I167)</f>
        <v>120</v>
      </c>
      <c r="K167" s="24">
        <f>COUNTIF(H167:I167,"&gt;62")*24</f>
        <v>24</v>
      </c>
      <c r="L167" s="25">
        <v>2522</v>
      </c>
      <c r="M167" s="26">
        <f>J167+K167+L167</f>
        <v>2666</v>
      </c>
    </row>
    <row r="168" spans="1:13" ht="12.75">
      <c r="A168" s="29">
        <v>165</v>
      </c>
      <c r="B168" s="30">
        <v>165</v>
      </c>
      <c r="C168" s="30">
        <v>164</v>
      </c>
      <c r="D168" s="30">
        <v>165</v>
      </c>
      <c r="E168" s="31">
        <v>162</v>
      </c>
      <c r="F168" s="32" t="s">
        <v>174</v>
      </c>
      <c r="G168" s="32"/>
      <c r="H168" s="33">
        <v>57</v>
      </c>
      <c r="I168" s="34">
        <v>46</v>
      </c>
      <c r="J168" s="23">
        <f>SUM(H168:I168)</f>
        <v>103</v>
      </c>
      <c r="K168" s="24">
        <f>COUNTIF(H168:I168,"&gt;62")*24</f>
        <v>0</v>
      </c>
      <c r="L168" s="25">
        <v>2488</v>
      </c>
      <c r="M168" s="26">
        <f>J168+K168+L168</f>
        <v>2591</v>
      </c>
    </row>
    <row r="169" spans="1:13" ht="13.5" thickBot="1">
      <c r="A169" s="39">
        <v>166</v>
      </c>
      <c r="B169" s="40">
        <v>166</v>
      </c>
      <c r="C169" s="40">
        <v>166</v>
      </c>
      <c r="D169" s="40">
        <v>164</v>
      </c>
      <c r="E169" s="41">
        <v>145</v>
      </c>
      <c r="F169" s="42" t="s">
        <v>176</v>
      </c>
      <c r="G169" s="42"/>
      <c r="H169" s="43">
        <v>34</v>
      </c>
      <c r="I169" s="44">
        <v>29</v>
      </c>
      <c r="J169" s="45">
        <f>SUM(H169:I169)</f>
        <v>63</v>
      </c>
      <c r="K169" s="61">
        <f>COUNTIF(H169:I169,"&gt;62")*24</f>
        <v>0</v>
      </c>
      <c r="L169" s="46">
        <v>2395</v>
      </c>
      <c r="M169" s="47">
        <f>J169+K169+L169</f>
        <v>2458</v>
      </c>
    </row>
    <row r="170" spans="6:17" s="35" customFormat="1" ht="12" customHeight="1" thickTop="1">
      <c r="F170" s="48"/>
      <c r="G170" s="48"/>
      <c r="H170" s="49"/>
      <c r="I170" s="49"/>
      <c r="J170" s="51"/>
      <c r="K170" s="52"/>
      <c r="L170" s="52"/>
      <c r="M170" s="52"/>
      <c r="N170" s="34"/>
      <c r="O170" s="34"/>
      <c r="P170" s="34"/>
      <c r="Q170" s="34"/>
    </row>
    <row r="171" spans="8:11" ht="12" customHeight="1">
      <c r="H171" s="34"/>
      <c r="I171" s="13"/>
      <c r="K171" s="55" t="s">
        <v>177</v>
      </c>
    </row>
    <row r="172" spans="8:11" ht="12" customHeight="1">
      <c r="H172" s="34"/>
      <c r="I172" s="13"/>
      <c r="K172" s="56" t="s">
        <v>177</v>
      </c>
    </row>
    <row r="173" spans="8:9" ht="12" customHeight="1">
      <c r="H173" s="34"/>
      <c r="I173" s="13"/>
    </row>
    <row r="174" spans="8:9" ht="12" customHeight="1">
      <c r="H174" s="34"/>
      <c r="I174" s="13"/>
    </row>
    <row r="175" spans="8:9" ht="12" customHeight="1">
      <c r="H175" s="34"/>
      <c r="I175" s="13"/>
    </row>
    <row r="176" spans="8:9" ht="12" customHeight="1">
      <c r="H176" s="34"/>
      <c r="I176" s="13"/>
    </row>
    <row r="177" spans="8:9" ht="12" customHeight="1">
      <c r="H177" s="34"/>
      <c r="I177" s="13"/>
    </row>
    <row r="178" spans="8:9" ht="12" customHeight="1">
      <c r="H178" s="34"/>
      <c r="I178" s="13"/>
    </row>
    <row r="179" spans="8:9" ht="12" customHeight="1">
      <c r="H179" s="34"/>
      <c r="I179" s="13"/>
    </row>
    <row r="180" spans="8:9" ht="12" customHeight="1">
      <c r="H180" s="34"/>
      <c r="I180" s="13"/>
    </row>
    <row r="181" spans="8:9" ht="12" customHeight="1">
      <c r="H181" s="34"/>
      <c r="I181" s="13"/>
    </row>
    <row r="182" spans="8:9" ht="12" customHeight="1">
      <c r="H182" s="34"/>
      <c r="I182" s="13"/>
    </row>
    <row r="183" spans="8:9" ht="12" customHeight="1">
      <c r="H183" s="34"/>
      <c r="I183" s="13"/>
    </row>
    <row r="184" spans="8:9" ht="12" customHeight="1">
      <c r="H184" s="34"/>
      <c r="I184" s="13"/>
    </row>
    <row r="185" spans="8:9" ht="12" customHeight="1">
      <c r="H185" s="34"/>
      <c r="I185" s="13"/>
    </row>
    <row r="186" spans="8:9" ht="12" customHeight="1">
      <c r="H186" s="34"/>
      <c r="I186" s="13"/>
    </row>
    <row r="187" spans="8:9" ht="12" customHeight="1">
      <c r="H187" s="34"/>
      <c r="I187" s="13"/>
    </row>
    <row r="188" spans="8:9" ht="12" customHeight="1">
      <c r="H188" s="34"/>
      <c r="I188" s="13"/>
    </row>
    <row r="189" spans="8:9" ht="12" customHeight="1">
      <c r="H189" s="34"/>
      <c r="I189" s="13"/>
    </row>
    <row r="190" spans="8:9" ht="12" customHeight="1">
      <c r="H190" s="34"/>
      <c r="I190" s="13"/>
    </row>
    <row r="191" spans="8:9" ht="12" customHeight="1">
      <c r="H191" s="34"/>
      <c r="I191" s="13"/>
    </row>
    <row r="192" spans="8:9" ht="12" customHeight="1">
      <c r="H192" s="34"/>
      <c r="I192" s="13"/>
    </row>
    <row r="193" spans="8:9" ht="12" customHeight="1">
      <c r="H193" s="34"/>
      <c r="I193" s="13"/>
    </row>
    <row r="194" spans="8:9" ht="12" customHeight="1">
      <c r="H194" s="34"/>
      <c r="I194" s="13"/>
    </row>
    <row r="195" spans="8:9" ht="12" customHeight="1">
      <c r="H195" s="34"/>
      <c r="I195" s="13"/>
    </row>
    <row r="196" spans="8:9" ht="12" customHeight="1">
      <c r="H196" s="34"/>
      <c r="I196" s="13"/>
    </row>
    <row r="197" spans="8:9" ht="12" customHeight="1">
      <c r="H197" s="34"/>
      <c r="I197" s="13"/>
    </row>
    <row r="198" spans="8:9" ht="12" customHeight="1">
      <c r="H198" s="34"/>
      <c r="I198" s="13"/>
    </row>
    <row r="199" spans="8:9" ht="12" customHeight="1">
      <c r="H199" s="34"/>
      <c r="I199" s="13"/>
    </row>
    <row r="200" spans="8:9" ht="12" customHeight="1">
      <c r="H200" s="34"/>
      <c r="I200" s="13"/>
    </row>
    <row r="201" spans="8:9" ht="12" customHeight="1">
      <c r="H201" s="34"/>
      <c r="I201" s="13"/>
    </row>
    <row r="202" spans="8:9" ht="12" customHeight="1">
      <c r="H202" s="34"/>
      <c r="I202" s="13"/>
    </row>
    <row r="203" spans="8:9" ht="12" customHeight="1">
      <c r="H203" s="34"/>
      <c r="I203" s="13"/>
    </row>
    <row r="204" spans="8:9" ht="12" customHeight="1">
      <c r="H204" s="34"/>
      <c r="I204" s="13"/>
    </row>
    <row r="205" spans="8:9" ht="12" customHeight="1">
      <c r="H205" s="34"/>
      <c r="I205" s="13"/>
    </row>
    <row r="206" spans="8:9" ht="12" customHeight="1">
      <c r="H206" s="34"/>
      <c r="I206" s="13"/>
    </row>
    <row r="207" spans="8:9" ht="12" customHeight="1">
      <c r="H207" s="34"/>
      <c r="I207" s="13"/>
    </row>
    <row r="208" spans="8:9" ht="12" customHeight="1">
      <c r="H208" s="34"/>
      <c r="I208" s="13"/>
    </row>
    <row r="209" spans="8:9" ht="12" customHeight="1">
      <c r="H209" s="34"/>
      <c r="I209" s="13"/>
    </row>
    <row r="210" spans="8:9" ht="12" customHeight="1">
      <c r="H210" s="34"/>
      <c r="I210" s="13"/>
    </row>
    <row r="211" spans="8:9" ht="12" customHeight="1">
      <c r="H211" s="34"/>
      <c r="I211" s="13"/>
    </row>
    <row r="212" spans="8:9" ht="12" customHeight="1">
      <c r="H212" s="34"/>
      <c r="I212" s="13"/>
    </row>
    <row r="213" spans="8:9" ht="12" customHeight="1">
      <c r="H213" s="34"/>
      <c r="I213" s="13"/>
    </row>
    <row r="214" spans="8:9" ht="12" customHeight="1">
      <c r="H214" s="34"/>
      <c r="I214" s="13"/>
    </row>
    <row r="215" spans="8:9" ht="12" customHeight="1">
      <c r="H215" s="34"/>
      <c r="I215" s="13"/>
    </row>
    <row r="216" spans="8:9" ht="12" customHeight="1">
      <c r="H216" s="34"/>
      <c r="I216" s="13"/>
    </row>
    <row r="217" spans="8:9" ht="12" customHeight="1">
      <c r="H217" s="34"/>
      <c r="I217" s="13"/>
    </row>
    <row r="218" spans="8:9" ht="12" customHeight="1">
      <c r="H218" s="34"/>
      <c r="I218" s="13"/>
    </row>
    <row r="219" spans="8:9" ht="12" customHeight="1">
      <c r="H219" s="34"/>
      <c r="I219" s="13"/>
    </row>
    <row r="220" spans="8:9" ht="12" customHeight="1">
      <c r="H220" s="34"/>
      <c r="I220" s="13"/>
    </row>
    <row r="221" spans="8:9" ht="12" customHeight="1">
      <c r="H221" s="34"/>
      <c r="I221" s="13"/>
    </row>
    <row r="222" spans="8:9" ht="12" customHeight="1">
      <c r="H222" s="34"/>
      <c r="I222" s="13"/>
    </row>
    <row r="223" spans="8:9" ht="12" customHeight="1">
      <c r="H223" s="34"/>
      <c r="I223" s="13"/>
    </row>
    <row r="224" spans="8:9" ht="12" customHeight="1">
      <c r="H224" s="34"/>
      <c r="I224" s="13"/>
    </row>
    <row r="225" spans="8:9" ht="12" customHeight="1">
      <c r="H225" s="34"/>
      <c r="I225" s="13"/>
    </row>
    <row r="226" spans="8:9" ht="12" customHeight="1">
      <c r="H226" s="34"/>
      <c r="I226" s="13"/>
    </row>
    <row r="227" spans="8:9" ht="12" customHeight="1">
      <c r="H227" s="34"/>
      <c r="I227" s="13"/>
    </row>
    <row r="228" spans="8:9" ht="12" customHeight="1">
      <c r="H228" s="34"/>
      <c r="I228" s="13"/>
    </row>
    <row r="229" spans="8:9" ht="12" customHeight="1">
      <c r="H229" s="34"/>
      <c r="I229" s="13"/>
    </row>
    <row r="230" spans="8:9" ht="12" customHeight="1">
      <c r="H230" s="34"/>
      <c r="I230" s="13"/>
    </row>
    <row r="231" spans="8:9" ht="12" customHeight="1">
      <c r="H231" s="34"/>
      <c r="I231" s="13"/>
    </row>
    <row r="232" spans="8:9" ht="12" customHeight="1">
      <c r="H232" s="34"/>
      <c r="I232" s="13"/>
    </row>
    <row r="233" spans="8:9" ht="12" customHeight="1">
      <c r="H233" s="34"/>
      <c r="I233" s="13"/>
    </row>
    <row r="234" spans="8:9" ht="12" customHeight="1">
      <c r="H234" s="34"/>
      <c r="I234" s="13"/>
    </row>
    <row r="235" spans="8:9" ht="12" customHeight="1">
      <c r="H235" s="34"/>
      <c r="I235" s="13"/>
    </row>
    <row r="236" spans="8:9" ht="12" customHeight="1">
      <c r="H236" s="34"/>
      <c r="I236" s="13"/>
    </row>
    <row r="237" spans="8:9" ht="12" customHeight="1">
      <c r="H237" s="34"/>
      <c r="I237" s="13"/>
    </row>
    <row r="238" spans="8:9" ht="12" customHeight="1">
      <c r="H238" s="34"/>
      <c r="I238" s="13"/>
    </row>
    <row r="239" spans="8:9" ht="12" customHeight="1">
      <c r="H239" s="34"/>
      <c r="I239" s="13"/>
    </row>
    <row r="240" spans="8:9" ht="12" customHeight="1">
      <c r="H240" s="57"/>
      <c r="I240" s="5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0"/>
  <sheetViews>
    <sheetView workbookViewId="0" topLeftCell="A1">
      <selection activeCell="R26" sqref="R26"/>
    </sheetView>
  </sheetViews>
  <sheetFormatPr defaultColWidth="9.140625" defaultRowHeight="12" customHeight="1"/>
  <cols>
    <col min="1" max="1" width="4.00390625" style="30" bestFit="1" customWidth="1"/>
    <col min="2" max="6" width="4.00390625" style="14" bestFit="1" customWidth="1"/>
    <col min="7" max="7" width="41.00390625" style="53" bestFit="1" customWidth="1"/>
    <col min="8" max="8" width="4.7109375" style="53" customWidth="1"/>
    <col min="9" max="9" width="2.8515625" style="59" customWidth="1"/>
    <col min="10" max="10" width="2.8515625" style="60" customWidth="1"/>
    <col min="11" max="11" width="4.00390625" style="54" bestFit="1" customWidth="1"/>
    <col min="12" max="12" width="3.7109375" style="56" customWidth="1"/>
    <col min="13" max="13" width="5.00390625" style="56" bestFit="1" customWidth="1"/>
    <col min="14" max="14" width="5.7109375" style="56" customWidth="1"/>
    <col min="15" max="18" width="9.140625" style="13" customWidth="1"/>
    <col min="19" max="16384" width="9.140625" style="14" customWidth="1"/>
  </cols>
  <sheetData>
    <row r="1" spans="1:14" ht="84.75" thickTop="1">
      <c r="A1" s="1" t="s">
        <v>188</v>
      </c>
      <c r="B1" s="1" t="s">
        <v>184</v>
      </c>
      <c r="C1" s="1" t="s">
        <v>181</v>
      </c>
      <c r="D1" s="1" t="s">
        <v>0</v>
      </c>
      <c r="E1" s="1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8" t="s">
        <v>8</v>
      </c>
      <c r="K1" s="9" t="s">
        <v>187</v>
      </c>
      <c r="L1" s="10" t="s">
        <v>185</v>
      </c>
      <c r="M1" s="11" t="s">
        <v>182</v>
      </c>
      <c r="N1" s="12" t="s">
        <v>186</v>
      </c>
    </row>
    <row r="2" spans="1:18" s="28" customFormat="1" ht="12.75">
      <c r="A2" s="15"/>
      <c r="B2" s="16"/>
      <c r="C2" s="16"/>
      <c r="D2" s="16"/>
      <c r="E2" s="16"/>
      <c r="F2" s="17"/>
      <c r="G2" s="18" t="s">
        <v>10</v>
      </c>
      <c r="H2" s="18"/>
      <c r="I2" s="19">
        <v>61</v>
      </c>
      <c r="J2" s="22">
        <v>60</v>
      </c>
      <c r="K2" s="23">
        <f>I2</f>
        <v>61</v>
      </c>
      <c r="L2" s="24">
        <v>15</v>
      </c>
      <c r="M2" s="25">
        <v>3020</v>
      </c>
      <c r="N2" s="26">
        <f>K2+L2+M2</f>
        <v>3096</v>
      </c>
      <c r="O2" s="27"/>
      <c r="P2" s="27"/>
      <c r="Q2" s="27"/>
      <c r="R2" s="27"/>
    </row>
    <row r="3" spans="1:18" s="35" customFormat="1" ht="12.75" customHeight="1">
      <c r="A3" s="29">
        <v>1</v>
      </c>
      <c r="B3" s="30">
        <v>1</v>
      </c>
      <c r="C3" s="30">
        <v>1</v>
      </c>
      <c r="D3" s="30">
        <v>1</v>
      </c>
      <c r="E3" s="30">
        <v>2</v>
      </c>
      <c r="F3" s="31">
        <v>1</v>
      </c>
      <c r="G3" s="32" t="s">
        <v>11</v>
      </c>
      <c r="H3" s="32">
        <v>30</v>
      </c>
      <c r="I3" s="33">
        <v>63</v>
      </c>
      <c r="J3" s="34">
        <v>61</v>
      </c>
      <c r="K3" s="23">
        <f>I3</f>
        <v>63</v>
      </c>
      <c r="L3" s="24">
        <f>IF(I3=64,36,0)</f>
        <v>0</v>
      </c>
      <c r="M3" s="25">
        <v>3293</v>
      </c>
      <c r="N3" s="26">
        <f>K3+L3+M3</f>
        <v>3356</v>
      </c>
      <c r="O3" s="67">
        <v>1671</v>
      </c>
      <c r="P3" s="34"/>
      <c r="Q3" s="34"/>
      <c r="R3" s="34"/>
    </row>
    <row r="4" spans="1:15" ht="12.75">
      <c r="A4" s="29">
        <v>2</v>
      </c>
      <c r="B4" s="30">
        <v>4</v>
      </c>
      <c r="C4" s="30">
        <v>4</v>
      </c>
      <c r="D4" s="30">
        <v>5</v>
      </c>
      <c r="E4" s="30">
        <v>8</v>
      </c>
      <c r="F4" s="31">
        <v>8</v>
      </c>
      <c r="G4" s="32" t="s">
        <v>15</v>
      </c>
      <c r="H4" s="32">
        <v>30</v>
      </c>
      <c r="I4" s="33">
        <v>64</v>
      </c>
      <c r="J4" s="34">
        <v>61</v>
      </c>
      <c r="K4" s="23">
        <f>I4</f>
        <v>64</v>
      </c>
      <c r="L4" s="24">
        <f>IF(I4=64,36,0)</f>
        <v>36</v>
      </c>
      <c r="M4" s="25">
        <v>3231</v>
      </c>
      <c r="N4" s="26">
        <f>K4+L4+M4</f>
        <v>3331</v>
      </c>
      <c r="O4" s="66">
        <v>1040</v>
      </c>
    </row>
    <row r="5" spans="1:15" ht="12.75">
      <c r="A5" s="29">
        <v>3</v>
      </c>
      <c r="B5" s="30">
        <v>2</v>
      </c>
      <c r="C5" s="30">
        <v>2</v>
      </c>
      <c r="D5" s="30">
        <v>3</v>
      </c>
      <c r="E5" s="30">
        <v>3</v>
      </c>
      <c r="F5" s="31">
        <v>17</v>
      </c>
      <c r="G5" s="32" t="s">
        <v>13</v>
      </c>
      <c r="H5" s="32">
        <v>30</v>
      </c>
      <c r="I5" s="33">
        <v>63</v>
      </c>
      <c r="J5" s="34">
        <v>62</v>
      </c>
      <c r="K5" s="23">
        <f>I5</f>
        <v>63</v>
      </c>
      <c r="L5" s="24">
        <f>IF(I5=64,36,0)</f>
        <v>0</v>
      </c>
      <c r="M5" s="25">
        <v>3267</v>
      </c>
      <c r="N5" s="26">
        <f>K5+L5+M5</f>
        <v>3330</v>
      </c>
      <c r="O5" s="66">
        <v>646</v>
      </c>
    </row>
    <row r="6" spans="1:15" ht="12.75">
      <c r="A6" s="29">
        <v>4</v>
      </c>
      <c r="B6" s="30">
        <v>5</v>
      </c>
      <c r="C6" s="30">
        <v>6</v>
      </c>
      <c r="D6" s="30">
        <v>7</v>
      </c>
      <c r="E6" s="30">
        <v>6</v>
      </c>
      <c r="F6" s="31">
        <v>9</v>
      </c>
      <c r="G6" s="32" t="s">
        <v>17</v>
      </c>
      <c r="H6" s="32"/>
      <c r="I6" s="33">
        <v>64</v>
      </c>
      <c r="J6" s="34">
        <v>62</v>
      </c>
      <c r="K6" s="23">
        <f>I6</f>
        <v>64</v>
      </c>
      <c r="L6" s="24">
        <f>IF(I6=64,36,0)</f>
        <v>36</v>
      </c>
      <c r="M6" s="25">
        <v>3220</v>
      </c>
      <c r="N6" s="26">
        <f>K6+L6+M6</f>
        <v>3320</v>
      </c>
      <c r="O6" s="66">
        <v>401</v>
      </c>
    </row>
    <row r="7" spans="1:15" ht="12.75">
      <c r="A7" s="29">
        <v>5</v>
      </c>
      <c r="B7" s="30">
        <v>7</v>
      </c>
      <c r="C7" s="30">
        <v>10</v>
      </c>
      <c r="D7" s="30">
        <v>14</v>
      </c>
      <c r="E7" s="30">
        <v>27</v>
      </c>
      <c r="F7" s="31">
        <v>22</v>
      </c>
      <c r="G7" s="32" t="s">
        <v>24</v>
      </c>
      <c r="H7" s="32">
        <v>30</v>
      </c>
      <c r="I7" s="33">
        <v>64</v>
      </c>
      <c r="J7" s="34">
        <v>63</v>
      </c>
      <c r="K7" s="23">
        <f>I7</f>
        <v>64</v>
      </c>
      <c r="L7" s="24">
        <f>IF(I7=64,36,0)</f>
        <v>36</v>
      </c>
      <c r="M7" s="25">
        <v>3215</v>
      </c>
      <c r="N7" s="26">
        <f>K7+L7+M7</f>
        <v>3315</v>
      </c>
      <c r="O7" s="66">
        <v>250</v>
      </c>
    </row>
    <row r="8" spans="1:15" ht="12.75">
      <c r="A8" s="29">
        <v>6</v>
      </c>
      <c r="B8" s="30">
        <v>3</v>
      </c>
      <c r="C8" s="30">
        <v>3</v>
      </c>
      <c r="D8" s="30">
        <v>9</v>
      </c>
      <c r="E8" s="30">
        <v>20</v>
      </c>
      <c r="F8" s="31">
        <v>39</v>
      </c>
      <c r="G8" s="32" t="s">
        <v>19</v>
      </c>
      <c r="H8" s="32"/>
      <c r="I8" s="33">
        <v>62</v>
      </c>
      <c r="J8" s="34">
        <v>63</v>
      </c>
      <c r="K8" s="23">
        <f>I8</f>
        <v>62</v>
      </c>
      <c r="L8" s="24">
        <f>IF(I8=64,36,0)</f>
        <v>0</v>
      </c>
      <c r="M8" s="24">
        <v>3240</v>
      </c>
      <c r="N8" s="26">
        <f>K8+L8+M8</f>
        <v>3302</v>
      </c>
      <c r="O8" s="66">
        <v>305</v>
      </c>
    </row>
    <row r="9" spans="1:15" ht="12.75">
      <c r="A9" s="29">
        <v>7</v>
      </c>
      <c r="B9" s="30">
        <v>9</v>
      </c>
      <c r="C9" s="30">
        <v>8</v>
      </c>
      <c r="D9" s="30">
        <v>6</v>
      </c>
      <c r="E9" s="30">
        <v>9</v>
      </c>
      <c r="F9" s="31">
        <v>19</v>
      </c>
      <c r="G9" s="32" t="s">
        <v>16</v>
      </c>
      <c r="H9" s="32"/>
      <c r="I9" s="33">
        <v>64</v>
      </c>
      <c r="J9" s="34">
        <v>60</v>
      </c>
      <c r="K9" s="23">
        <f>I9</f>
        <v>64</v>
      </c>
      <c r="L9" s="24">
        <f>IF(I9=64,36,0)</f>
        <v>36</v>
      </c>
      <c r="M9" s="25">
        <v>3196</v>
      </c>
      <c r="N9" s="26">
        <f>K9+L9+M9</f>
        <v>3296</v>
      </c>
      <c r="O9" s="66">
        <v>97</v>
      </c>
    </row>
    <row r="10" spans="1:18" ht="12.75">
      <c r="A10" s="29">
        <v>8</v>
      </c>
      <c r="B10" s="30">
        <v>10</v>
      </c>
      <c r="C10" s="30">
        <v>17</v>
      </c>
      <c r="D10" s="30">
        <v>32</v>
      </c>
      <c r="E10" s="30">
        <v>26</v>
      </c>
      <c r="F10" s="31">
        <v>6</v>
      </c>
      <c r="G10" s="32" t="s">
        <v>42</v>
      </c>
      <c r="H10" s="32"/>
      <c r="I10" s="33">
        <v>64</v>
      </c>
      <c r="J10" s="34">
        <v>63</v>
      </c>
      <c r="K10" s="23">
        <f>I10</f>
        <v>64</v>
      </c>
      <c r="L10" s="24">
        <f>IF(I10=64,36,0)</f>
        <v>36</v>
      </c>
      <c r="M10" s="25">
        <v>3192</v>
      </c>
      <c r="N10" s="26">
        <f>K10+L10+M10</f>
        <v>3292</v>
      </c>
      <c r="O10" s="66">
        <v>60</v>
      </c>
      <c r="P10" s="14"/>
      <c r="Q10" s="14"/>
      <c r="R10" s="14"/>
    </row>
    <row r="11" spans="1:15" ht="12.75">
      <c r="A11" s="29">
        <v>9</v>
      </c>
      <c r="B11" s="30">
        <v>5</v>
      </c>
      <c r="C11" s="30">
        <v>9</v>
      </c>
      <c r="D11" s="30">
        <v>8</v>
      </c>
      <c r="E11" s="30">
        <v>5</v>
      </c>
      <c r="F11" s="31">
        <v>5</v>
      </c>
      <c r="G11" s="32" t="s">
        <v>18</v>
      </c>
      <c r="H11" s="32">
        <v>30</v>
      </c>
      <c r="I11" s="33">
        <v>63</v>
      </c>
      <c r="J11" s="34">
        <v>64</v>
      </c>
      <c r="K11" s="23">
        <f>I11</f>
        <v>63</v>
      </c>
      <c r="L11" s="24">
        <f>IF(I11=64,36,0)</f>
        <v>0</v>
      </c>
      <c r="M11" s="25">
        <v>3220</v>
      </c>
      <c r="N11" s="26">
        <f>K11+L11+M11</f>
        <v>3283</v>
      </c>
      <c r="O11" s="70" t="s">
        <v>190</v>
      </c>
    </row>
    <row r="12" spans="1:14" ht="12.75">
      <c r="A12" s="29">
        <v>10</v>
      </c>
      <c r="B12" s="30">
        <v>12</v>
      </c>
      <c r="C12" s="30">
        <v>11</v>
      </c>
      <c r="D12" s="30">
        <v>16</v>
      </c>
      <c r="E12" s="30">
        <v>13</v>
      </c>
      <c r="F12" s="31">
        <v>28</v>
      </c>
      <c r="G12" s="32" t="s">
        <v>26</v>
      </c>
      <c r="H12" s="32"/>
      <c r="I12" s="33">
        <v>64</v>
      </c>
      <c r="J12" s="34">
        <v>61</v>
      </c>
      <c r="K12" s="23">
        <f>I12</f>
        <v>64</v>
      </c>
      <c r="L12" s="24">
        <f>IF(I12=64,36,0)</f>
        <v>36</v>
      </c>
      <c r="M12" s="25">
        <v>3183</v>
      </c>
      <c r="N12" s="26">
        <f>K12+L12+M12</f>
        <v>3283</v>
      </c>
    </row>
    <row r="13" spans="1:14" ht="12.75">
      <c r="A13" s="29">
        <v>11</v>
      </c>
      <c r="B13" s="30">
        <v>12</v>
      </c>
      <c r="C13" s="30">
        <v>20</v>
      </c>
      <c r="D13" s="30">
        <v>30</v>
      </c>
      <c r="E13" s="30">
        <v>52</v>
      </c>
      <c r="F13" s="31">
        <v>80</v>
      </c>
      <c r="G13" s="32" t="s">
        <v>40</v>
      </c>
      <c r="H13" s="32"/>
      <c r="I13" s="33">
        <v>64</v>
      </c>
      <c r="J13" s="34">
        <v>63</v>
      </c>
      <c r="K13" s="23">
        <f>I13</f>
        <v>64</v>
      </c>
      <c r="L13" s="24">
        <f>IF(I13=64,36,0)</f>
        <v>36</v>
      </c>
      <c r="M13" s="25">
        <v>3183</v>
      </c>
      <c r="N13" s="26">
        <f>K13+L13+M13</f>
        <v>3283</v>
      </c>
    </row>
    <row r="14" spans="1:14" ht="12.75">
      <c r="A14" s="29">
        <v>12</v>
      </c>
      <c r="B14" s="30">
        <v>15</v>
      </c>
      <c r="C14" s="30">
        <v>26</v>
      </c>
      <c r="D14" s="30">
        <v>20</v>
      </c>
      <c r="E14" s="30">
        <v>12</v>
      </c>
      <c r="F14" s="31">
        <v>7</v>
      </c>
      <c r="G14" s="37" t="s">
        <v>30</v>
      </c>
      <c r="H14" s="32"/>
      <c r="I14" s="33">
        <v>64</v>
      </c>
      <c r="J14" s="34">
        <v>63</v>
      </c>
      <c r="K14" s="23">
        <f>I14</f>
        <v>64</v>
      </c>
      <c r="L14" s="24">
        <f>IF(I14=64,36,0)</f>
        <v>36</v>
      </c>
      <c r="M14" s="25">
        <v>3179</v>
      </c>
      <c r="N14" s="26">
        <f>K14+L14+M14</f>
        <v>3279</v>
      </c>
    </row>
    <row r="15" spans="1:14" ht="12.75">
      <c r="A15" s="29">
        <v>13</v>
      </c>
      <c r="B15" s="30">
        <v>17</v>
      </c>
      <c r="C15" s="30">
        <v>28</v>
      </c>
      <c r="D15" s="30">
        <v>28</v>
      </c>
      <c r="E15" s="30">
        <v>17</v>
      </c>
      <c r="F15" s="31">
        <v>25</v>
      </c>
      <c r="G15" s="32" t="s">
        <v>38</v>
      </c>
      <c r="H15" s="32">
        <v>30</v>
      </c>
      <c r="I15" s="33">
        <v>64</v>
      </c>
      <c r="J15" s="34">
        <v>63</v>
      </c>
      <c r="K15" s="23">
        <f>I15</f>
        <v>64</v>
      </c>
      <c r="L15" s="24">
        <f>IF(I15=64,36,0)</f>
        <v>36</v>
      </c>
      <c r="M15" s="25">
        <v>3175</v>
      </c>
      <c r="N15" s="26">
        <f>K15+L15+M15</f>
        <v>3275</v>
      </c>
    </row>
    <row r="16" spans="1:14" ht="12.75">
      <c r="A16" s="29">
        <v>14</v>
      </c>
      <c r="B16" s="30">
        <v>8</v>
      </c>
      <c r="C16" s="30">
        <v>7</v>
      </c>
      <c r="D16" s="30">
        <v>4</v>
      </c>
      <c r="E16" s="30">
        <v>4</v>
      </c>
      <c r="F16" s="31">
        <v>10</v>
      </c>
      <c r="G16" s="32" t="s">
        <v>14</v>
      </c>
      <c r="H16" s="32"/>
      <c r="I16" s="33">
        <v>61</v>
      </c>
      <c r="J16" s="34">
        <v>64</v>
      </c>
      <c r="K16" s="23">
        <f>I16</f>
        <v>61</v>
      </c>
      <c r="L16" s="24">
        <f>IF(I16=64,36,0)</f>
        <v>0</v>
      </c>
      <c r="M16" s="25">
        <v>3211</v>
      </c>
      <c r="N16" s="26">
        <f>K16+L16+M16</f>
        <v>3272</v>
      </c>
    </row>
    <row r="17" spans="1:14" ht="12.75">
      <c r="A17" s="29">
        <v>15</v>
      </c>
      <c r="B17" s="30">
        <v>18</v>
      </c>
      <c r="C17" s="30">
        <v>14</v>
      </c>
      <c r="D17" s="30">
        <v>12</v>
      </c>
      <c r="E17" s="30">
        <v>22</v>
      </c>
      <c r="F17" s="31">
        <v>50</v>
      </c>
      <c r="G17" s="32" t="s">
        <v>22</v>
      </c>
      <c r="H17" s="32">
        <v>30</v>
      </c>
      <c r="I17" s="33">
        <v>64</v>
      </c>
      <c r="J17" s="34">
        <v>58</v>
      </c>
      <c r="K17" s="23">
        <f>I17</f>
        <v>64</v>
      </c>
      <c r="L17" s="24">
        <f>IF(I17=64,36,0)</f>
        <v>36</v>
      </c>
      <c r="M17" s="25">
        <v>3171</v>
      </c>
      <c r="N17" s="26">
        <f>K17+L17+M17</f>
        <v>3271</v>
      </c>
    </row>
    <row r="18" spans="1:14" ht="12.75">
      <c r="A18" s="29">
        <v>16</v>
      </c>
      <c r="B18" s="30">
        <v>19</v>
      </c>
      <c r="C18" s="30">
        <v>16</v>
      </c>
      <c r="D18" s="30">
        <v>13</v>
      </c>
      <c r="E18" s="30">
        <v>15</v>
      </c>
      <c r="F18" s="31">
        <v>23</v>
      </c>
      <c r="G18" s="32" t="s">
        <v>23</v>
      </c>
      <c r="H18" s="32"/>
      <c r="I18" s="33">
        <v>64</v>
      </c>
      <c r="J18" s="34">
        <v>60</v>
      </c>
      <c r="K18" s="23">
        <f>I18</f>
        <v>64</v>
      </c>
      <c r="L18" s="24">
        <f>IF(I18=64,36,0)</f>
        <v>36</v>
      </c>
      <c r="M18" s="25">
        <v>3170</v>
      </c>
      <c r="N18" s="26">
        <f>K18+L18+M18</f>
        <v>3270</v>
      </c>
    </row>
    <row r="19" spans="1:14" ht="12.75">
      <c r="A19" s="29">
        <v>17</v>
      </c>
      <c r="B19" s="30">
        <v>20</v>
      </c>
      <c r="C19" s="30">
        <v>18</v>
      </c>
      <c r="D19" s="30">
        <v>18</v>
      </c>
      <c r="E19" s="30">
        <v>25</v>
      </c>
      <c r="F19" s="31">
        <v>30</v>
      </c>
      <c r="G19" s="32" t="s">
        <v>28</v>
      </c>
      <c r="H19" s="32"/>
      <c r="I19" s="33">
        <v>64</v>
      </c>
      <c r="J19" s="34">
        <v>61</v>
      </c>
      <c r="K19" s="23">
        <f>I19</f>
        <v>64</v>
      </c>
      <c r="L19" s="24">
        <f>IF(I19=64,36,0)</f>
        <v>36</v>
      </c>
      <c r="M19" s="25">
        <v>3162</v>
      </c>
      <c r="N19" s="26">
        <f>K19+L19+M19</f>
        <v>3262</v>
      </c>
    </row>
    <row r="20" spans="1:14" ht="12.75">
      <c r="A20" s="29">
        <v>18</v>
      </c>
      <c r="B20" s="30">
        <v>22</v>
      </c>
      <c r="C20" s="30">
        <v>20</v>
      </c>
      <c r="D20" s="30">
        <v>21</v>
      </c>
      <c r="E20" s="30">
        <v>17</v>
      </c>
      <c r="F20" s="31">
        <v>19</v>
      </c>
      <c r="G20" s="32" t="s">
        <v>31</v>
      </c>
      <c r="H20" s="32"/>
      <c r="I20" s="33">
        <v>64</v>
      </c>
      <c r="J20" s="34">
        <v>61</v>
      </c>
      <c r="K20" s="23">
        <f>I20</f>
        <v>64</v>
      </c>
      <c r="L20" s="24">
        <f>IF(I20=64,36,0)</f>
        <v>36</v>
      </c>
      <c r="M20" s="25">
        <v>3157</v>
      </c>
      <c r="N20" s="26">
        <f>K20+L20+M20</f>
        <v>3257</v>
      </c>
    </row>
    <row r="21" spans="1:14" ht="12.75">
      <c r="A21" s="29">
        <v>19</v>
      </c>
      <c r="B21" s="30">
        <v>26</v>
      </c>
      <c r="C21" s="30">
        <v>22</v>
      </c>
      <c r="D21" s="30">
        <v>15</v>
      </c>
      <c r="E21" s="30">
        <v>11</v>
      </c>
      <c r="F21" s="31">
        <v>3</v>
      </c>
      <c r="G21" s="32" t="s">
        <v>25</v>
      </c>
      <c r="H21" s="32">
        <v>30</v>
      </c>
      <c r="I21" s="33">
        <v>64</v>
      </c>
      <c r="J21" s="34">
        <v>58</v>
      </c>
      <c r="K21" s="23">
        <f>I21</f>
        <v>64</v>
      </c>
      <c r="L21" s="24">
        <f>IF(I21=64,36,0)</f>
        <v>36</v>
      </c>
      <c r="M21" s="25">
        <v>3153</v>
      </c>
      <c r="N21" s="26">
        <f>K21+L21+M21</f>
        <v>3253</v>
      </c>
    </row>
    <row r="22" spans="1:14" ht="12.75">
      <c r="A22" s="29">
        <v>20</v>
      </c>
      <c r="B22" s="30">
        <v>11</v>
      </c>
      <c r="C22" s="30">
        <v>5</v>
      </c>
      <c r="D22" s="30">
        <v>2</v>
      </c>
      <c r="E22" s="30">
        <v>1</v>
      </c>
      <c r="F22" s="31">
        <v>2</v>
      </c>
      <c r="G22" s="32" t="s">
        <v>12</v>
      </c>
      <c r="H22" s="32"/>
      <c r="I22" s="33">
        <v>60</v>
      </c>
      <c r="J22" s="34">
        <v>55</v>
      </c>
      <c r="K22" s="23">
        <f>I22</f>
        <v>60</v>
      </c>
      <c r="L22" s="24">
        <f>IF(I22=64,36,0)</f>
        <v>0</v>
      </c>
      <c r="M22" s="25">
        <v>3189</v>
      </c>
      <c r="N22" s="26">
        <f>K22+L22+M22</f>
        <v>3249</v>
      </c>
    </row>
    <row r="23" spans="1:14" ht="12.75">
      <c r="A23" s="29">
        <v>21</v>
      </c>
      <c r="B23" s="30">
        <v>14</v>
      </c>
      <c r="C23" s="30">
        <v>13</v>
      </c>
      <c r="D23" s="30">
        <v>23</v>
      </c>
      <c r="E23" s="30">
        <v>32</v>
      </c>
      <c r="F23" s="31">
        <v>65</v>
      </c>
      <c r="G23" s="32" t="s">
        <v>33</v>
      </c>
      <c r="H23" s="32">
        <v>30</v>
      </c>
      <c r="I23" s="33">
        <v>62</v>
      </c>
      <c r="J23" s="34">
        <v>64</v>
      </c>
      <c r="K23" s="23">
        <f>I23</f>
        <v>62</v>
      </c>
      <c r="L23" s="24">
        <f>IF(I23=64,36,0)</f>
        <v>0</v>
      </c>
      <c r="M23" s="25">
        <v>3182</v>
      </c>
      <c r="N23" s="26">
        <f>K23+L23+M23</f>
        <v>3244</v>
      </c>
    </row>
    <row r="24" spans="1:14" ht="12.75">
      <c r="A24" s="29">
        <v>22</v>
      </c>
      <c r="B24" s="30">
        <v>31</v>
      </c>
      <c r="C24" s="30">
        <v>31</v>
      </c>
      <c r="D24" s="30">
        <v>34</v>
      </c>
      <c r="E24" s="30">
        <v>34</v>
      </c>
      <c r="F24" s="31">
        <v>78</v>
      </c>
      <c r="G24" s="32" t="s">
        <v>44</v>
      </c>
      <c r="H24" s="32"/>
      <c r="I24" s="33">
        <v>64</v>
      </c>
      <c r="J24" s="34">
        <v>62</v>
      </c>
      <c r="K24" s="23">
        <f>I24</f>
        <v>64</v>
      </c>
      <c r="L24" s="24">
        <f>IF(I24=64,36,0)</f>
        <v>36</v>
      </c>
      <c r="M24" s="25">
        <v>3144</v>
      </c>
      <c r="N24" s="26">
        <f>K24+L24+M24</f>
        <v>3244</v>
      </c>
    </row>
    <row r="25" spans="1:14" ht="12.75">
      <c r="A25" s="29">
        <v>23</v>
      </c>
      <c r="B25" s="30">
        <v>15</v>
      </c>
      <c r="C25" s="30">
        <v>12</v>
      </c>
      <c r="D25" s="30">
        <v>10</v>
      </c>
      <c r="E25" s="30">
        <v>7</v>
      </c>
      <c r="F25" s="31">
        <v>10</v>
      </c>
      <c r="G25" s="32" t="s">
        <v>20</v>
      </c>
      <c r="H25" s="32">
        <v>30</v>
      </c>
      <c r="I25" s="33">
        <v>63</v>
      </c>
      <c r="J25" s="34">
        <v>59</v>
      </c>
      <c r="K25" s="23">
        <f>I25</f>
        <v>63</v>
      </c>
      <c r="L25" s="24">
        <f>IF(I25=64,36,0)</f>
        <v>0</v>
      </c>
      <c r="M25" s="25">
        <v>3179</v>
      </c>
      <c r="N25" s="26">
        <f>K25+L25+M25</f>
        <v>3242</v>
      </c>
    </row>
    <row r="26" spans="1:14" ht="12.75">
      <c r="A26" s="29">
        <v>24</v>
      </c>
      <c r="B26" s="30">
        <v>33</v>
      </c>
      <c r="C26" s="30">
        <v>33</v>
      </c>
      <c r="D26" s="30">
        <v>19</v>
      </c>
      <c r="E26" s="30">
        <v>20</v>
      </c>
      <c r="F26" s="31">
        <v>19</v>
      </c>
      <c r="G26" s="32" t="s">
        <v>29</v>
      </c>
      <c r="H26" s="32">
        <v>30</v>
      </c>
      <c r="I26" s="33">
        <v>64</v>
      </c>
      <c r="J26" s="34">
        <v>58</v>
      </c>
      <c r="K26" s="23">
        <f>I26</f>
        <v>64</v>
      </c>
      <c r="L26" s="24">
        <f>IF(I26=64,36,0)</f>
        <v>36</v>
      </c>
      <c r="M26" s="25">
        <v>3131</v>
      </c>
      <c r="N26" s="26">
        <f>K26+L26+M26</f>
        <v>3231</v>
      </c>
    </row>
    <row r="27" spans="1:14" ht="12.75">
      <c r="A27" s="29">
        <v>25</v>
      </c>
      <c r="B27" s="30">
        <v>35</v>
      </c>
      <c r="C27" s="30">
        <v>44</v>
      </c>
      <c r="D27" s="30">
        <v>49</v>
      </c>
      <c r="E27" s="30">
        <v>54</v>
      </c>
      <c r="F27" s="31">
        <v>51</v>
      </c>
      <c r="G27" s="32" t="s">
        <v>60</v>
      </c>
      <c r="H27" s="32"/>
      <c r="I27" s="33">
        <v>64</v>
      </c>
      <c r="J27" s="34">
        <v>63</v>
      </c>
      <c r="K27" s="23">
        <f>I27</f>
        <v>64</v>
      </c>
      <c r="L27" s="24">
        <f>IF(I27=64,36,0)</f>
        <v>36</v>
      </c>
      <c r="M27" s="25">
        <v>3123</v>
      </c>
      <c r="N27" s="26">
        <f>K27+L27+M27</f>
        <v>3223</v>
      </c>
    </row>
    <row r="28" spans="1:14" ht="12.75">
      <c r="A28" s="29">
        <v>26</v>
      </c>
      <c r="B28" s="30">
        <v>21</v>
      </c>
      <c r="C28" s="30">
        <v>19</v>
      </c>
      <c r="D28" s="30">
        <v>25</v>
      </c>
      <c r="E28" s="30">
        <v>19</v>
      </c>
      <c r="F28" s="31">
        <v>4</v>
      </c>
      <c r="G28" s="32" t="s">
        <v>36</v>
      </c>
      <c r="H28" s="32"/>
      <c r="I28" s="33">
        <v>60</v>
      </c>
      <c r="J28" s="34">
        <v>64</v>
      </c>
      <c r="K28" s="23">
        <f>I28</f>
        <v>60</v>
      </c>
      <c r="L28" s="24">
        <f>IF(I28=64,36,0)</f>
        <v>0</v>
      </c>
      <c r="M28" s="25">
        <v>3160</v>
      </c>
      <c r="N28" s="26">
        <f>K28+L28+M28</f>
        <v>3220</v>
      </c>
    </row>
    <row r="29" spans="1:14" ht="12.75">
      <c r="A29" s="29">
        <v>27</v>
      </c>
      <c r="B29" s="30">
        <v>23</v>
      </c>
      <c r="C29" s="30">
        <v>22</v>
      </c>
      <c r="D29" s="30">
        <v>24</v>
      </c>
      <c r="E29" s="30">
        <v>28</v>
      </c>
      <c r="F29" s="31">
        <v>29</v>
      </c>
      <c r="G29" s="32" t="s">
        <v>34</v>
      </c>
      <c r="H29" s="32">
        <v>30</v>
      </c>
      <c r="I29" s="33">
        <v>63</v>
      </c>
      <c r="J29" s="34">
        <v>62</v>
      </c>
      <c r="K29" s="23">
        <f>I29</f>
        <v>63</v>
      </c>
      <c r="L29" s="24">
        <f>IF(I29=64,36,0)</f>
        <v>0</v>
      </c>
      <c r="M29" s="25">
        <v>3156</v>
      </c>
      <c r="N29" s="26">
        <f>K29+L29+M29</f>
        <v>3219</v>
      </c>
    </row>
    <row r="30" spans="1:14" ht="12.75">
      <c r="A30" s="29">
        <v>28</v>
      </c>
      <c r="B30" s="30">
        <v>23</v>
      </c>
      <c r="C30" s="30">
        <v>22</v>
      </c>
      <c r="D30" s="30">
        <v>29</v>
      </c>
      <c r="E30" s="30">
        <v>64</v>
      </c>
      <c r="F30" s="31">
        <v>104</v>
      </c>
      <c r="G30" s="32" t="s">
        <v>39</v>
      </c>
      <c r="H30" s="32"/>
      <c r="I30" s="33">
        <v>62</v>
      </c>
      <c r="J30" s="34">
        <v>63</v>
      </c>
      <c r="K30" s="23">
        <f>I30</f>
        <v>62</v>
      </c>
      <c r="L30" s="24">
        <f>IF(I30=64,36,0)</f>
        <v>0</v>
      </c>
      <c r="M30" s="25">
        <v>3156</v>
      </c>
      <c r="N30" s="26">
        <f>K30+L30+M30</f>
        <v>3218</v>
      </c>
    </row>
    <row r="31" spans="1:14" ht="12.75">
      <c r="A31" s="29">
        <v>29</v>
      </c>
      <c r="B31" s="30">
        <v>36</v>
      </c>
      <c r="C31" s="30">
        <v>47</v>
      </c>
      <c r="D31" s="30">
        <v>66</v>
      </c>
      <c r="E31" s="30">
        <v>64</v>
      </c>
      <c r="F31" s="31">
        <v>73</v>
      </c>
      <c r="G31" s="32" t="s">
        <v>77</v>
      </c>
      <c r="H31" s="32">
        <v>30</v>
      </c>
      <c r="I31" s="33">
        <v>64</v>
      </c>
      <c r="J31" s="34">
        <v>63</v>
      </c>
      <c r="K31" s="23">
        <f>I31</f>
        <v>64</v>
      </c>
      <c r="L31" s="24">
        <f>IF(I31=64,36,0)</f>
        <v>36</v>
      </c>
      <c r="M31" s="25">
        <v>3117</v>
      </c>
      <c r="N31" s="26">
        <f>K31+L31+M31</f>
        <v>3217</v>
      </c>
    </row>
    <row r="32" spans="1:14" ht="12.75">
      <c r="A32" s="29">
        <v>30</v>
      </c>
      <c r="B32" s="30">
        <v>37</v>
      </c>
      <c r="C32" s="30">
        <v>49</v>
      </c>
      <c r="D32" s="30">
        <v>60</v>
      </c>
      <c r="E32" s="30">
        <v>58</v>
      </c>
      <c r="F32" s="31">
        <v>80</v>
      </c>
      <c r="G32" s="32" t="s">
        <v>70</v>
      </c>
      <c r="H32" s="32"/>
      <c r="I32" s="33">
        <v>64</v>
      </c>
      <c r="J32" s="34">
        <v>63</v>
      </c>
      <c r="K32" s="23">
        <f>I32</f>
        <v>64</v>
      </c>
      <c r="L32" s="24">
        <f>IF(I32=64,36,0)</f>
        <v>36</v>
      </c>
      <c r="M32" s="25">
        <v>3116</v>
      </c>
      <c r="N32" s="26">
        <f>K32+L32+M32</f>
        <v>3216</v>
      </c>
    </row>
    <row r="33" spans="1:14" ht="12.75">
      <c r="A33" s="29">
        <v>31</v>
      </c>
      <c r="B33" s="30">
        <v>25</v>
      </c>
      <c r="C33" s="30">
        <v>25</v>
      </c>
      <c r="D33" s="30">
        <v>22</v>
      </c>
      <c r="E33" s="30">
        <v>13</v>
      </c>
      <c r="F33" s="31">
        <v>31</v>
      </c>
      <c r="G33" s="32" t="s">
        <v>32</v>
      </c>
      <c r="H33" s="32">
        <v>30</v>
      </c>
      <c r="I33" s="33">
        <v>61</v>
      </c>
      <c r="J33" s="34">
        <v>63</v>
      </c>
      <c r="K33" s="23">
        <f>I33</f>
        <v>61</v>
      </c>
      <c r="L33" s="24">
        <f>IF(I33=64,36,0)</f>
        <v>0</v>
      </c>
      <c r="M33" s="25">
        <v>3154</v>
      </c>
      <c r="N33" s="26">
        <f>K33+L33+M33</f>
        <v>3215</v>
      </c>
    </row>
    <row r="34" spans="1:14" ht="12.75">
      <c r="A34" s="29">
        <v>32</v>
      </c>
      <c r="B34" s="30">
        <v>39</v>
      </c>
      <c r="C34" s="30">
        <v>53</v>
      </c>
      <c r="D34" s="30">
        <v>54</v>
      </c>
      <c r="E34" s="30">
        <v>62</v>
      </c>
      <c r="F34" s="31">
        <v>57</v>
      </c>
      <c r="G34" s="32" t="s">
        <v>64</v>
      </c>
      <c r="H34" s="32"/>
      <c r="I34" s="33">
        <v>64</v>
      </c>
      <c r="J34" s="34">
        <v>63</v>
      </c>
      <c r="K34" s="23">
        <f>I34</f>
        <v>64</v>
      </c>
      <c r="L34" s="24">
        <f>IF(I34=64,36,0)</f>
        <v>36</v>
      </c>
      <c r="M34" s="25">
        <v>3113</v>
      </c>
      <c r="N34" s="26">
        <f>K34+L34+M34</f>
        <v>3213</v>
      </c>
    </row>
    <row r="35" spans="1:14" ht="12.75">
      <c r="A35" s="29">
        <v>33</v>
      </c>
      <c r="B35" s="30">
        <v>27</v>
      </c>
      <c r="C35" s="30">
        <v>28</v>
      </c>
      <c r="D35" s="30">
        <v>35</v>
      </c>
      <c r="E35" s="30">
        <v>31</v>
      </c>
      <c r="F35" s="31">
        <v>16</v>
      </c>
      <c r="G35" s="32" t="s">
        <v>45</v>
      </c>
      <c r="H35" s="32">
        <v>30</v>
      </c>
      <c r="I35" s="33">
        <v>63</v>
      </c>
      <c r="J35" s="34">
        <v>62</v>
      </c>
      <c r="K35" s="23">
        <f>I35</f>
        <v>63</v>
      </c>
      <c r="L35" s="24">
        <f>IF(I35=64,36,0)</f>
        <v>0</v>
      </c>
      <c r="M35" s="25">
        <v>3149</v>
      </c>
      <c r="N35" s="26">
        <f>K35+L35+M35</f>
        <v>3212</v>
      </c>
    </row>
    <row r="36" spans="1:14" ht="12.75">
      <c r="A36" s="29">
        <v>34</v>
      </c>
      <c r="B36" s="30">
        <v>28</v>
      </c>
      <c r="C36" s="30">
        <v>27</v>
      </c>
      <c r="D36" s="30">
        <v>17</v>
      </c>
      <c r="E36" s="30">
        <v>24</v>
      </c>
      <c r="F36" s="31">
        <v>10</v>
      </c>
      <c r="G36" s="32" t="s">
        <v>27</v>
      </c>
      <c r="H36" s="32"/>
      <c r="I36" s="33">
        <v>63</v>
      </c>
      <c r="J36" s="34">
        <v>60</v>
      </c>
      <c r="K36" s="23">
        <f>I36</f>
        <v>63</v>
      </c>
      <c r="L36" s="24">
        <f>IF(I36=64,36,0)</f>
        <v>0</v>
      </c>
      <c r="M36" s="25">
        <v>3148</v>
      </c>
      <c r="N36" s="26">
        <f>K36+L36+M36</f>
        <v>3211</v>
      </c>
    </row>
    <row r="37" spans="1:14" ht="12.75">
      <c r="A37" s="29">
        <v>35</v>
      </c>
      <c r="B37" s="30">
        <v>28</v>
      </c>
      <c r="C37" s="30">
        <v>36</v>
      </c>
      <c r="D37" s="30">
        <v>38</v>
      </c>
      <c r="E37" s="30">
        <v>38</v>
      </c>
      <c r="F37" s="31">
        <v>34</v>
      </c>
      <c r="G37" s="32" t="s">
        <v>49</v>
      </c>
      <c r="H37" s="32"/>
      <c r="I37" s="33">
        <v>63</v>
      </c>
      <c r="J37" s="34">
        <v>64</v>
      </c>
      <c r="K37" s="23">
        <f>I37</f>
        <v>63</v>
      </c>
      <c r="L37" s="24">
        <f>IF(I37=64,36,0)</f>
        <v>0</v>
      </c>
      <c r="M37" s="25">
        <v>3148</v>
      </c>
      <c r="N37" s="26">
        <f>K37+L37+M37</f>
        <v>3211</v>
      </c>
    </row>
    <row r="38" spans="1:14" ht="12.75">
      <c r="A38" s="29">
        <v>36</v>
      </c>
      <c r="B38" s="30">
        <v>41</v>
      </c>
      <c r="C38" s="30">
        <v>40</v>
      </c>
      <c r="D38" s="30">
        <v>43</v>
      </c>
      <c r="E38" s="30">
        <v>35</v>
      </c>
      <c r="F38" s="31">
        <v>52</v>
      </c>
      <c r="G38" s="32" t="s">
        <v>53</v>
      </c>
      <c r="H38" s="32">
        <v>30</v>
      </c>
      <c r="I38" s="33">
        <v>64</v>
      </c>
      <c r="J38" s="34">
        <v>62</v>
      </c>
      <c r="K38" s="23">
        <f>I38</f>
        <v>64</v>
      </c>
      <c r="L38" s="24">
        <f>IF(I38=64,36,0)</f>
        <v>36</v>
      </c>
      <c r="M38" s="25">
        <v>3109</v>
      </c>
      <c r="N38" s="26">
        <f>K38+L38+M38</f>
        <v>3209</v>
      </c>
    </row>
    <row r="39" spans="1:14" ht="12.75">
      <c r="A39" s="29">
        <v>37</v>
      </c>
      <c r="B39" s="30">
        <v>42</v>
      </c>
      <c r="C39" s="30">
        <v>55</v>
      </c>
      <c r="D39" s="30">
        <v>85</v>
      </c>
      <c r="E39" s="30">
        <v>122</v>
      </c>
      <c r="F39" s="31">
        <v>133</v>
      </c>
      <c r="G39" s="32" t="s">
        <v>96</v>
      </c>
      <c r="H39" s="32"/>
      <c r="I39" s="33">
        <v>64</v>
      </c>
      <c r="J39" s="34">
        <v>63</v>
      </c>
      <c r="K39" s="23">
        <f>I39</f>
        <v>64</v>
      </c>
      <c r="L39" s="24">
        <f>IF(I39=64,36,0)</f>
        <v>36</v>
      </c>
      <c r="M39" s="25">
        <v>3108</v>
      </c>
      <c r="N39" s="26">
        <f>K39+L39+M39</f>
        <v>3208</v>
      </c>
    </row>
    <row r="40" spans="1:14" ht="12.75">
      <c r="A40" s="29">
        <v>38</v>
      </c>
      <c r="B40" s="30">
        <v>30</v>
      </c>
      <c r="C40" s="30">
        <v>15</v>
      </c>
      <c r="D40" s="30">
        <v>11</v>
      </c>
      <c r="E40" s="30">
        <v>10</v>
      </c>
      <c r="F40" s="31">
        <v>18</v>
      </c>
      <c r="G40" s="32" t="s">
        <v>21</v>
      </c>
      <c r="H40" s="32">
        <v>30</v>
      </c>
      <c r="I40" s="33">
        <v>60</v>
      </c>
      <c r="J40" s="34">
        <v>62</v>
      </c>
      <c r="K40" s="23">
        <f>I40</f>
        <v>60</v>
      </c>
      <c r="L40" s="24">
        <f>IF(I40=64,36,0)</f>
        <v>0</v>
      </c>
      <c r="M40" s="25">
        <v>3146</v>
      </c>
      <c r="N40" s="26">
        <f>K40+L40+M40</f>
        <v>3206</v>
      </c>
    </row>
    <row r="41" spans="1:14" ht="12.75">
      <c r="A41" s="29">
        <v>39</v>
      </c>
      <c r="B41" s="30">
        <v>43</v>
      </c>
      <c r="C41" s="30">
        <v>41</v>
      </c>
      <c r="D41" s="30">
        <v>41</v>
      </c>
      <c r="E41" s="30">
        <v>72</v>
      </c>
      <c r="F41" s="31">
        <v>52</v>
      </c>
      <c r="G41" s="32" t="s">
        <v>51</v>
      </c>
      <c r="H41" s="32"/>
      <c r="I41" s="33">
        <v>64</v>
      </c>
      <c r="J41" s="34">
        <v>60</v>
      </c>
      <c r="K41" s="23">
        <f>I41</f>
        <v>64</v>
      </c>
      <c r="L41" s="24">
        <f>IF(I41=64,36,0)</f>
        <v>36</v>
      </c>
      <c r="M41" s="25">
        <v>3106</v>
      </c>
      <c r="N41" s="26">
        <f>K41+L41+M41</f>
        <v>3206</v>
      </c>
    </row>
    <row r="42" spans="1:14" ht="12.75">
      <c r="A42" s="29">
        <v>40</v>
      </c>
      <c r="B42" s="30">
        <v>32</v>
      </c>
      <c r="C42" s="30">
        <v>32</v>
      </c>
      <c r="D42" s="30">
        <v>31</v>
      </c>
      <c r="E42" s="30">
        <v>35</v>
      </c>
      <c r="F42" s="31">
        <v>73</v>
      </c>
      <c r="G42" s="32" t="s">
        <v>41</v>
      </c>
      <c r="H42" s="32">
        <v>30</v>
      </c>
      <c r="I42" s="33">
        <v>63</v>
      </c>
      <c r="J42" s="34">
        <v>62</v>
      </c>
      <c r="K42" s="23">
        <f>I42</f>
        <v>63</v>
      </c>
      <c r="L42" s="24">
        <f>IF(I42=64,36,0)</f>
        <v>0</v>
      </c>
      <c r="M42" s="25">
        <v>3141</v>
      </c>
      <c r="N42" s="26">
        <f>K42+L42+M42</f>
        <v>3204</v>
      </c>
    </row>
    <row r="43" spans="1:14" ht="12.75">
      <c r="A43" s="29">
        <v>41</v>
      </c>
      <c r="B43" s="30">
        <v>44</v>
      </c>
      <c r="C43" s="30">
        <v>60</v>
      </c>
      <c r="D43" s="30">
        <v>72</v>
      </c>
      <c r="E43" s="30">
        <v>62</v>
      </c>
      <c r="F43" s="31">
        <v>42</v>
      </c>
      <c r="G43" s="32" t="s">
        <v>82</v>
      </c>
      <c r="H43" s="32"/>
      <c r="I43" s="33">
        <v>64</v>
      </c>
      <c r="J43" s="34">
        <v>63</v>
      </c>
      <c r="K43" s="23">
        <f>I43</f>
        <v>64</v>
      </c>
      <c r="L43" s="24">
        <f>IF(I43=64,36,0)</f>
        <v>36</v>
      </c>
      <c r="M43" s="25">
        <v>3103</v>
      </c>
      <c r="N43" s="26">
        <f>K43+L43+M43</f>
        <v>3203</v>
      </c>
    </row>
    <row r="44" spans="1:14" ht="12.75">
      <c r="A44" s="29">
        <v>42</v>
      </c>
      <c r="B44" s="30">
        <v>46</v>
      </c>
      <c r="C44" s="30">
        <v>44</v>
      </c>
      <c r="D44" s="30">
        <v>52</v>
      </c>
      <c r="E44" s="30">
        <v>47</v>
      </c>
      <c r="F44" s="31">
        <v>57</v>
      </c>
      <c r="G44" s="32" t="s">
        <v>62</v>
      </c>
      <c r="H44" s="32"/>
      <c r="I44" s="33">
        <v>64</v>
      </c>
      <c r="J44" s="34">
        <v>62</v>
      </c>
      <c r="K44" s="23">
        <f>I44</f>
        <v>64</v>
      </c>
      <c r="L44" s="24">
        <f>IF(I44=64,36,0)</f>
        <v>36</v>
      </c>
      <c r="M44" s="25">
        <v>3098</v>
      </c>
      <c r="N44" s="26">
        <f>K44+L44+M44</f>
        <v>3198</v>
      </c>
    </row>
    <row r="45" spans="1:14" ht="12.75">
      <c r="A45" s="29">
        <v>43</v>
      </c>
      <c r="B45" s="30">
        <v>47</v>
      </c>
      <c r="C45" s="30">
        <v>66</v>
      </c>
      <c r="D45" s="30">
        <v>69</v>
      </c>
      <c r="E45" s="30">
        <v>40</v>
      </c>
      <c r="F45" s="31">
        <v>42</v>
      </c>
      <c r="G45" s="32" t="s">
        <v>79</v>
      </c>
      <c r="H45" s="32"/>
      <c r="I45" s="33">
        <v>64</v>
      </c>
      <c r="J45" s="34">
        <v>63</v>
      </c>
      <c r="K45" s="23">
        <f>I45</f>
        <v>64</v>
      </c>
      <c r="L45" s="24">
        <f>IF(I45=64,36,0)</f>
        <v>36</v>
      </c>
      <c r="M45" s="25">
        <v>3096</v>
      </c>
      <c r="N45" s="26">
        <f>K45+L45+M45</f>
        <v>3196</v>
      </c>
    </row>
    <row r="46" spans="1:14" ht="12.75">
      <c r="A46" s="29">
        <v>44</v>
      </c>
      <c r="B46" s="30">
        <v>48</v>
      </c>
      <c r="C46" s="30">
        <v>46</v>
      </c>
      <c r="D46" s="30">
        <v>38</v>
      </c>
      <c r="E46" s="30">
        <v>32</v>
      </c>
      <c r="F46" s="31">
        <v>68</v>
      </c>
      <c r="G46" s="32" t="s">
        <v>48</v>
      </c>
      <c r="H46" s="32">
        <v>30</v>
      </c>
      <c r="I46" s="33">
        <v>64</v>
      </c>
      <c r="J46" s="34">
        <v>60</v>
      </c>
      <c r="K46" s="23">
        <f>I46</f>
        <v>64</v>
      </c>
      <c r="L46" s="24">
        <f>IF(I46=64,36,0)</f>
        <v>36</v>
      </c>
      <c r="M46" s="25">
        <v>3094</v>
      </c>
      <c r="N46" s="26">
        <f>K46+L46+M46</f>
        <v>3194</v>
      </c>
    </row>
    <row r="47" spans="1:14" ht="12.75">
      <c r="A47" s="29">
        <v>45</v>
      </c>
      <c r="B47" s="30">
        <v>34</v>
      </c>
      <c r="C47" s="30">
        <v>34</v>
      </c>
      <c r="D47" s="30">
        <v>36</v>
      </c>
      <c r="E47" s="30">
        <v>28</v>
      </c>
      <c r="F47" s="31">
        <v>39</v>
      </c>
      <c r="G47" s="32" t="s">
        <v>46</v>
      </c>
      <c r="H47" s="32">
        <v>30</v>
      </c>
      <c r="I47" s="33">
        <v>63</v>
      </c>
      <c r="J47" s="34">
        <v>61</v>
      </c>
      <c r="K47" s="23">
        <f>I47</f>
        <v>63</v>
      </c>
      <c r="L47" s="24">
        <f>IF(I47=64,36,0)</f>
        <v>0</v>
      </c>
      <c r="M47" s="25">
        <v>3130</v>
      </c>
      <c r="N47" s="26">
        <f>K47+L47+M47</f>
        <v>3193</v>
      </c>
    </row>
    <row r="48" spans="1:14" ht="12.75">
      <c r="A48" s="29">
        <v>46</v>
      </c>
      <c r="B48" s="30">
        <v>50</v>
      </c>
      <c r="C48" s="30">
        <v>43</v>
      </c>
      <c r="D48" s="30">
        <v>42</v>
      </c>
      <c r="E48" s="30">
        <v>43</v>
      </c>
      <c r="F48" s="31">
        <v>95</v>
      </c>
      <c r="G48" s="32" t="s">
        <v>52</v>
      </c>
      <c r="H48" s="32">
        <v>30</v>
      </c>
      <c r="I48" s="33">
        <v>64</v>
      </c>
      <c r="J48" s="34">
        <v>51</v>
      </c>
      <c r="K48" s="23">
        <f>I48</f>
        <v>64</v>
      </c>
      <c r="L48" s="24">
        <f>IF(I48=64,36,0)</f>
        <v>36</v>
      </c>
      <c r="M48" s="25">
        <v>3090</v>
      </c>
      <c r="N48" s="26">
        <f>K48+L48+M48</f>
        <v>3190</v>
      </c>
    </row>
    <row r="49" spans="1:14" ht="12.75">
      <c r="A49" s="29">
        <v>47</v>
      </c>
      <c r="B49" s="30">
        <v>52</v>
      </c>
      <c r="C49" s="30">
        <v>49</v>
      </c>
      <c r="D49" s="30">
        <v>44</v>
      </c>
      <c r="E49" s="30">
        <v>44</v>
      </c>
      <c r="F49" s="31">
        <v>52</v>
      </c>
      <c r="G49" s="32" t="s">
        <v>54</v>
      </c>
      <c r="H49" s="32"/>
      <c r="I49" s="33">
        <v>64</v>
      </c>
      <c r="J49" s="34">
        <v>59</v>
      </c>
      <c r="K49" s="23">
        <f>I49</f>
        <v>64</v>
      </c>
      <c r="L49" s="24">
        <f>IF(I49=64,36,0)</f>
        <v>36</v>
      </c>
      <c r="M49" s="25">
        <v>3088</v>
      </c>
      <c r="N49" s="26">
        <f>K49+L49+M49</f>
        <v>3188</v>
      </c>
    </row>
    <row r="50" spans="1:14" ht="12.75">
      <c r="A50" s="29">
        <v>48</v>
      </c>
      <c r="B50" s="30">
        <v>59</v>
      </c>
      <c r="C50" s="30">
        <v>56</v>
      </c>
      <c r="D50" s="30">
        <v>72</v>
      </c>
      <c r="E50" s="30">
        <v>70</v>
      </c>
      <c r="F50" s="31">
        <v>110</v>
      </c>
      <c r="G50" s="32" t="s">
        <v>83</v>
      </c>
      <c r="H50" s="32"/>
      <c r="I50" s="33">
        <v>64</v>
      </c>
      <c r="J50" s="34">
        <v>61</v>
      </c>
      <c r="K50" s="23">
        <f>I50</f>
        <v>64</v>
      </c>
      <c r="L50" s="24">
        <f>IF(I50=64,36,0)</f>
        <v>36</v>
      </c>
      <c r="M50" s="25">
        <v>3081</v>
      </c>
      <c r="N50" s="26">
        <f>K50+L50+M50</f>
        <v>3181</v>
      </c>
    </row>
    <row r="51" spans="1:14" ht="12.75">
      <c r="A51" s="29">
        <v>49</v>
      </c>
      <c r="B51" s="30">
        <v>38</v>
      </c>
      <c r="C51" s="30">
        <v>38</v>
      </c>
      <c r="D51" s="30">
        <v>37</v>
      </c>
      <c r="E51" s="30">
        <v>37</v>
      </c>
      <c r="F51" s="31">
        <v>25</v>
      </c>
      <c r="G51" s="32" t="s">
        <v>47</v>
      </c>
      <c r="H51" s="32">
        <v>30</v>
      </c>
      <c r="I51" s="33">
        <v>60</v>
      </c>
      <c r="J51" s="34">
        <v>63</v>
      </c>
      <c r="K51" s="23">
        <f>I51</f>
        <v>60</v>
      </c>
      <c r="L51" s="24">
        <f>IF(I51=64,36,0)</f>
        <v>0</v>
      </c>
      <c r="M51" s="25">
        <v>3114</v>
      </c>
      <c r="N51" s="26">
        <f>K51+L51+M51</f>
        <v>3174</v>
      </c>
    </row>
    <row r="52" spans="1:14" ht="12.75">
      <c r="A52" s="29">
        <v>50</v>
      </c>
      <c r="B52" s="30">
        <v>40</v>
      </c>
      <c r="C52" s="30">
        <v>30</v>
      </c>
      <c r="D52" s="30">
        <v>25</v>
      </c>
      <c r="E52" s="30">
        <v>22</v>
      </c>
      <c r="F52" s="31">
        <v>13</v>
      </c>
      <c r="G52" s="32" t="s">
        <v>37</v>
      </c>
      <c r="H52" s="32">
        <v>30</v>
      </c>
      <c r="I52" s="33">
        <v>62</v>
      </c>
      <c r="J52" s="34">
        <v>52</v>
      </c>
      <c r="K52" s="23">
        <f>I52</f>
        <v>62</v>
      </c>
      <c r="L52" s="24">
        <f>IF(I52=64,36,0)</f>
        <v>0</v>
      </c>
      <c r="M52" s="25">
        <v>3111</v>
      </c>
      <c r="N52" s="26">
        <f>K52+L52+M52</f>
        <v>3173</v>
      </c>
    </row>
    <row r="53" spans="1:14" ht="12.75">
      <c r="A53" s="29">
        <v>51</v>
      </c>
      <c r="B53" s="30">
        <v>62</v>
      </c>
      <c r="C53" s="30">
        <v>64</v>
      </c>
      <c r="D53" s="30">
        <v>62</v>
      </c>
      <c r="E53" s="30">
        <v>60</v>
      </c>
      <c r="F53" s="31">
        <v>77</v>
      </c>
      <c r="G53" s="32" t="s">
        <v>72</v>
      </c>
      <c r="H53" s="32"/>
      <c r="I53" s="33">
        <v>64</v>
      </c>
      <c r="J53" s="34">
        <v>62</v>
      </c>
      <c r="K53" s="23">
        <f>I53</f>
        <v>64</v>
      </c>
      <c r="L53" s="24">
        <f>IF(I53=64,36,0)</f>
        <v>36</v>
      </c>
      <c r="M53" s="25">
        <v>3073</v>
      </c>
      <c r="N53" s="26">
        <f>K53+L53+M53</f>
        <v>3173</v>
      </c>
    </row>
    <row r="54" spans="1:14" ht="12.75">
      <c r="A54" s="29">
        <v>52</v>
      </c>
      <c r="B54" s="30">
        <v>64</v>
      </c>
      <c r="C54" s="30">
        <v>64</v>
      </c>
      <c r="D54" s="30">
        <v>49</v>
      </c>
      <c r="E54" s="30">
        <v>46</v>
      </c>
      <c r="F54" s="31">
        <v>57</v>
      </c>
      <c r="G54" s="32" t="s">
        <v>59</v>
      </c>
      <c r="H54" s="32"/>
      <c r="I54" s="33">
        <v>64</v>
      </c>
      <c r="J54" s="34">
        <v>60</v>
      </c>
      <c r="K54" s="23">
        <f>I54</f>
        <v>64</v>
      </c>
      <c r="L54" s="24">
        <f>IF(I54=64,36,0)</f>
        <v>36</v>
      </c>
      <c r="M54" s="25">
        <v>3071</v>
      </c>
      <c r="N54" s="26">
        <f>K54+L54+M54</f>
        <v>3171</v>
      </c>
    </row>
    <row r="55" spans="1:14" ht="12.75">
      <c r="A55" s="29">
        <v>53</v>
      </c>
      <c r="B55" s="30">
        <v>65</v>
      </c>
      <c r="C55" s="30">
        <v>61</v>
      </c>
      <c r="D55" s="30">
        <v>63</v>
      </c>
      <c r="E55" s="30">
        <v>64</v>
      </c>
      <c r="F55" s="31">
        <v>61</v>
      </c>
      <c r="G55" s="32" t="s">
        <v>74</v>
      </c>
      <c r="H55" s="32">
        <v>30</v>
      </c>
      <c r="I55" s="33">
        <v>64</v>
      </c>
      <c r="J55" s="34">
        <v>53</v>
      </c>
      <c r="K55" s="23">
        <f>I55</f>
        <v>64</v>
      </c>
      <c r="L55" s="24">
        <f>IF(I55=64,36,0)</f>
        <v>36</v>
      </c>
      <c r="M55" s="25">
        <v>3068</v>
      </c>
      <c r="N55" s="26">
        <f>K55+L55+M55</f>
        <v>3168</v>
      </c>
    </row>
    <row r="56" spans="1:14" ht="12.75">
      <c r="A56" s="29">
        <v>54</v>
      </c>
      <c r="B56" s="30">
        <v>66</v>
      </c>
      <c r="C56" s="30">
        <v>70</v>
      </c>
      <c r="D56" s="30">
        <v>76</v>
      </c>
      <c r="E56" s="30">
        <v>55</v>
      </c>
      <c r="F56" s="31">
        <v>39</v>
      </c>
      <c r="G56" s="32" t="s">
        <v>86</v>
      </c>
      <c r="H56" s="32"/>
      <c r="I56" s="33">
        <v>64</v>
      </c>
      <c r="J56" s="34">
        <v>62</v>
      </c>
      <c r="K56" s="23">
        <f>I56</f>
        <v>64</v>
      </c>
      <c r="L56" s="24">
        <f>IF(I56=64,36,0)</f>
        <v>36</v>
      </c>
      <c r="M56" s="25">
        <v>3067</v>
      </c>
      <c r="N56" s="26">
        <f>K56+L56+M56</f>
        <v>3167</v>
      </c>
    </row>
    <row r="57" spans="1:14" ht="12.75">
      <c r="A57" s="29">
        <v>55</v>
      </c>
      <c r="B57" s="30">
        <v>69</v>
      </c>
      <c r="C57" s="30">
        <v>70</v>
      </c>
      <c r="D57" s="30">
        <v>46</v>
      </c>
      <c r="E57" s="30">
        <v>70</v>
      </c>
      <c r="F57" s="31">
        <v>87</v>
      </c>
      <c r="G57" s="32" t="s">
        <v>57</v>
      </c>
      <c r="H57" s="32"/>
      <c r="I57" s="33">
        <v>64</v>
      </c>
      <c r="J57" s="34">
        <v>59</v>
      </c>
      <c r="K57" s="23">
        <f>I57</f>
        <v>64</v>
      </c>
      <c r="L57" s="24">
        <f>IF(I57=64,36,0)</f>
        <v>36</v>
      </c>
      <c r="M57" s="25">
        <v>3064</v>
      </c>
      <c r="N57" s="26">
        <f>K57+L57+M57</f>
        <v>3164</v>
      </c>
    </row>
    <row r="58" spans="1:14" ht="12.75">
      <c r="A58" s="29">
        <v>56</v>
      </c>
      <c r="B58" s="30">
        <v>72</v>
      </c>
      <c r="C58" s="30">
        <v>70</v>
      </c>
      <c r="D58" s="30">
        <v>61</v>
      </c>
      <c r="E58" s="30">
        <v>47</v>
      </c>
      <c r="F58" s="31">
        <v>47</v>
      </c>
      <c r="G58" s="32" t="s">
        <v>71</v>
      </c>
      <c r="H58" s="32"/>
      <c r="I58" s="33">
        <v>64</v>
      </c>
      <c r="J58" s="34">
        <v>57</v>
      </c>
      <c r="K58" s="23">
        <f>I58</f>
        <v>64</v>
      </c>
      <c r="L58" s="24">
        <f>IF(I58=64,36,0)</f>
        <v>36</v>
      </c>
      <c r="M58" s="25">
        <v>3062</v>
      </c>
      <c r="N58" s="26">
        <f>K58+L58+M58</f>
        <v>3162</v>
      </c>
    </row>
    <row r="59" spans="1:14" ht="12.75">
      <c r="A59" s="29">
        <v>57</v>
      </c>
      <c r="B59" s="30">
        <v>45</v>
      </c>
      <c r="C59" s="30">
        <v>42</v>
      </c>
      <c r="D59" s="30">
        <v>58</v>
      </c>
      <c r="E59" s="30">
        <v>86</v>
      </c>
      <c r="F59" s="31">
        <v>86</v>
      </c>
      <c r="G59" s="32" t="s">
        <v>69</v>
      </c>
      <c r="H59" s="32"/>
      <c r="I59" s="33">
        <v>60</v>
      </c>
      <c r="J59" s="34">
        <v>64</v>
      </c>
      <c r="K59" s="23">
        <f>I59</f>
        <v>60</v>
      </c>
      <c r="L59" s="24">
        <f>IF(I59=64,36,0)</f>
        <v>0</v>
      </c>
      <c r="M59" s="25">
        <v>3100</v>
      </c>
      <c r="N59" s="26">
        <f>K59+L59+M59</f>
        <v>3160</v>
      </c>
    </row>
    <row r="60" spans="1:14" ht="12.75">
      <c r="A60" s="29">
        <v>58</v>
      </c>
      <c r="B60" s="30">
        <v>49</v>
      </c>
      <c r="C60" s="30">
        <v>68</v>
      </c>
      <c r="D60" s="30">
        <v>69</v>
      </c>
      <c r="E60" s="30">
        <v>78</v>
      </c>
      <c r="F60" s="31">
        <v>61</v>
      </c>
      <c r="G60" s="32" t="s">
        <v>80</v>
      </c>
      <c r="H60" s="32">
        <v>30</v>
      </c>
      <c r="I60" s="33">
        <v>63</v>
      </c>
      <c r="J60" s="34">
        <v>64</v>
      </c>
      <c r="K60" s="23">
        <f>I60</f>
        <v>63</v>
      </c>
      <c r="L60" s="24">
        <f>IF(I60=64,36,0)</f>
        <v>0</v>
      </c>
      <c r="M60" s="25">
        <v>3093</v>
      </c>
      <c r="N60" s="26">
        <f>K60+L60+M60</f>
        <v>3156</v>
      </c>
    </row>
    <row r="61" spans="1:14" ht="12.75">
      <c r="A61" s="29">
        <v>59</v>
      </c>
      <c r="B61" s="30">
        <v>73</v>
      </c>
      <c r="C61" s="30">
        <v>73</v>
      </c>
      <c r="D61" s="30">
        <v>74</v>
      </c>
      <c r="E61" s="30">
        <v>60</v>
      </c>
      <c r="F61" s="31">
        <v>84</v>
      </c>
      <c r="G61" s="32" t="s">
        <v>84</v>
      </c>
      <c r="H61" s="32"/>
      <c r="I61" s="33">
        <v>64</v>
      </c>
      <c r="J61" s="34">
        <v>56</v>
      </c>
      <c r="K61" s="23">
        <f>I61</f>
        <v>64</v>
      </c>
      <c r="L61" s="24">
        <f>IF(I61=64,36,0)</f>
        <v>36</v>
      </c>
      <c r="M61" s="25">
        <v>3054</v>
      </c>
      <c r="N61" s="26">
        <f>K61+L61+M61</f>
        <v>3154</v>
      </c>
    </row>
    <row r="62" spans="1:14" ht="12.75">
      <c r="A62" s="29">
        <v>60</v>
      </c>
      <c r="B62" s="30">
        <v>73</v>
      </c>
      <c r="C62" s="30">
        <v>79</v>
      </c>
      <c r="D62" s="30">
        <v>96</v>
      </c>
      <c r="E62" s="30">
        <v>97</v>
      </c>
      <c r="F62" s="31">
        <v>124</v>
      </c>
      <c r="G62" s="32" t="s">
        <v>106</v>
      </c>
      <c r="H62" s="32"/>
      <c r="I62" s="33">
        <v>64</v>
      </c>
      <c r="J62" s="34">
        <v>62</v>
      </c>
      <c r="K62" s="23">
        <f>I62</f>
        <v>64</v>
      </c>
      <c r="L62" s="24">
        <f>IF(I62=64,36,0)</f>
        <v>36</v>
      </c>
      <c r="M62" s="25">
        <v>3054</v>
      </c>
      <c r="N62" s="26">
        <f>K62+L62+M62</f>
        <v>3154</v>
      </c>
    </row>
    <row r="63" spans="1:14" ht="12.75">
      <c r="A63" s="29">
        <v>61</v>
      </c>
      <c r="B63" s="30">
        <v>52</v>
      </c>
      <c r="C63" s="30">
        <v>39</v>
      </c>
      <c r="D63" s="30">
        <v>38</v>
      </c>
      <c r="E63" s="30">
        <v>47</v>
      </c>
      <c r="F63" s="31">
        <v>73</v>
      </c>
      <c r="G63" s="32" t="s">
        <v>50</v>
      </c>
      <c r="H63" s="32">
        <v>30</v>
      </c>
      <c r="I63" s="33">
        <v>62</v>
      </c>
      <c r="J63" s="34">
        <v>61</v>
      </c>
      <c r="K63" s="23">
        <f>I63</f>
        <v>62</v>
      </c>
      <c r="L63" s="24">
        <f>IF(I63=64,36,0)</f>
        <v>0</v>
      </c>
      <c r="M63" s="25">
        <v>3088</v>
      </c>
      <c r="N63" s="26">
        <f>K63+L63+M63</f>
        <v>3150</v>
      </c>
    </row>
    <row r="64" spans="1:14" ht="12.75">
      <c r="A64" s="29">
        <v>62</v>
      </c>
      <c r="B64" s="30">
        <v>76</v>
      </c>
      <c r="C64" s="30">
        <v>81</v>
      </c>
      <c r="D64" s="30">
        <v>82</v>
      </c>
      <c r="E64" s="30">
        <v>81</v>
      </c>
      <c r="F64" s="31">
        <v>103</v>
      </c>
      <c r="G64" s="32" t="s">
        <v>93</v>
      </c>
      <c r="H64" s="32">
        <v>30</v>
      </c>
      <c r="I64" s="33">
        <v>64</v>
      </c>
      <c r="J64" s="34">
        <v>59</v>
      </c>
      <c r="K64" s="23">
        <f>I64</f>
        <v>64</v>
      </c>
      <c r="L64" s="24">
        <f>IF(I64=64,36,0)</f>
        <v>36</v>
      </c>
      <c r="M64" s="25">
        <v>3050</v>
      </c>
      <c r="N64" s="26">
        <f>K64+L64+M64</f>
        <v>3150</v>
      </c>
    </row>
    <row r="65" spans="1:14" ht="12.75">
      <c r="A65" s="29">
        <v>63</v>
      </c>
      <c r="B65" s="30">
        <v>78</v>
      </c>
      <c r="C65" s="30">
        <v>103</v>
      </c>
      <c r="D65" s="30">
        <v>114</v>
      </c>
      <c r="E65" s="30">
        <v>110</v>
      </c>
      <c r="F65" s="31">
        <v>107</v>
      </c>
      <c r="G65" s="32" t="s">
        <v>124</v>
      </c>
      <c r="H65" s="32">
        <v>30</v>
      </c>
      <c r="I65" s="33">
        <v>64</v>
      </c>
      <c r="J65" s="34">
        <v>63</v>
      </c>
      <c r="K65" s="23">
        <f>I65</f>
        <v>64</v>
      </c>
      <c r="L65" s="24">
        <f>IF(I65=64,36,0)</f>
        <v>36</v>
      </c>
      <c r="M65" s="25">
        <v>3049</v>
      </c>
      <c r="N65" s="26">
        <f>K65+L65+M65</f>
        <v>3149</v>
      </c>
    </row>
    <row r="66" spans="1:14" ht="12.75">
      <c r="A66" s="29">
        <v>64</v>
      </c>
      <c r="B66" s="30">
        <v>52</v>
      </c>
      <c r="C66" s="30">
        <v>37</v>
      </c>
      <c r="D66" s="30">
        <v>25</v>
      </c>
      <c r="E66" s="30">
        <v>16</v>
      </c>
      <c r="F66" s="31">
        <v>15</v>
      </c>
      <c r="G66" s="32" t="s">
        <v>35</v>
      </c>
      <c r="H66" s="32">
        <v>30</v>
      </c>
      <c r="I66" s="33">
        <v>60</v>
      </c>
      <c r="J66" s="34">
        <v>58</v>
      </c>
      <c r="K66" s="23">
        <f>I66</f>
        <v>60</v>
      </c>
      <c r="L66" s="24">
        <f>IF(I66=64,36,0)</f>
        <v>0</v>
      </c>
      <c r="M66" s="25">
        <v>3088</v>
      </c>
      <c r="N66" s="26">
        <f>K66+L66+M66</f>
        <v>3148</v>
      </c>
    </row>
    <row r="67" spans="1:14" ht="12.75">
      <c r="A67" s="29">
        <v>65</v>
      </c>
      <c r="B67" s="30">
        <v>56</v>
      </c>
      <c r="C67" s="30">
        <v>54</v>
      </c>
      <c r="D67" s="30">
        <v>54</v>
      </c>
      <c r="E67" s="30">
        <v>67</v>
      </c>
      <c r="F67" s="31">
        <v>88</v>
      </c>
      <c r="G67" s="32" t="s">
        <v>65</v>
      </c>
      <c r="H67" s="32"/>
      <c r="I67" s="33">
        <v>62</v>
      </c>
      <c r="J67" s="34">
        <v>63</v>
      </c>
      <c r="K67" s="23">
        <f>I67</f>
        <v>62</v>
      </c>
      <c r="L67" s="24">
        <f>IF(I67=64,36,0)</f>
        <v>0</v>
      </c>
      <c r="M67" s="25">
        <v>3086</v>
      </c>
      <c r="N67" s="26">
        <f>K67+L67+M67</f>
        <v>3148</v>
      </c>
    </row>
    <row r="68" spans="1:14" ht="12.75">
      <c r="A68" s="29">
        <v>66</v>
      </c>
      <c r="B68" s="30">
        <v>57</v>
      </c>
      <c r="C68" s="30">
        <v>49</v>
      </c>
      <c r="D68" s="30">
        <v>48</v>
      </c>
      <c r="E68" s="30">
        <v>47</v>
      </c>
      <c r="F68" s="31">
        <v>91</v>
      </c>
      <c r="G68" s="32" t="s">
        <v>58</v>
      </c>
      <c r="H68" s="32">
        <v>30</v>
      </c>
      <c r="I68" s="33">
        <v>63</v>
      </c>
      <c r="J68" s="34">
        <v>57</v>
      </c>
      <c r="K68" s="23">
        <f>I68</f>
        <v>63</v>
      </c>
      <c r="L68" s="24">
        <f>IF(I68=64,36,0)</f>
        <v>0</v>
      </c>
      <c r="M68" s="25">
        <v>3085</v>
      </c>
      <c r="N68" s="26">
        <f>K68+L68+M68</f>
        <v>3148</v>
      </c>
    </row>
    <row r="69" spans="1:14" ht="12.75">
      <c r="A69" s="29">
        <v>67</v>
      </c>
      <c r="B69" s="30">
        <v>58</v>
      </c>
      <c r="C69" s="30">
        <v>75</v>
      </c>
      <c r="D69" s="30">
        <v>88</v>
      </c>
      <c r="E69" s="30">
        <v>85</v>
      </c>
      <c r="F69" s="31">
        <v>80</v>
      </c>
      <c r="G69" s="32" t="s">
        <v>99</v>
      </c>
      <c r="H69" s="32">
        <v>30</v>
      </c>
      <c r="I69" s="33">
        <v>63</v>
      </c>
      <c r="J69" s="34">
        <v>64</v>
      </c>
      <c r="K69" s="23">
        <f>I69</f>
        <v>63</v>
      </c>
      <c r="L69" s="24">
        <f>IF(I69=64,36,0)</f>
        <v>0</v>
      </c>
      <c r="M69" s="25">
        <v>3083</v>
      </c>
      <c r="N69" s="26">
        <f>K69+L69+M69</f>
        <v>3146</v>
      </c>
    </row>
    <row r="70" spans="1:14" ht="12.75">
      <c r="A70" s="29">
        <v>68</v>
      </c>
      <c r="B70" s="30">
        <v>82</v>
      </c>
      <c r="C70" s="30">
        <v>79</v>
      </c>
      <c r="D70" s="30">
        <v>74</v>
      </c>
      <c r="E70" s="30">
        <v>72</v>
      </c>
      <c r="F70" s="31">
        <v>65</v>
      </c>
      <c r="G70" s="32" t="s">
        <v>85</v>
      </c>
      <c r="H70" s="32">
        <v>30</v>
      </c>
      <c r="I70" s="33">
        <v>64</v>
      </c>
      <c r="J70" s="34">
        <v>54</v>
      </c>
      <c r="K70" s="23">
        <f>I70</f>
        <v>64</v>
      </c>
      <c r="L70" s="24">
        <f>IF(I70=64,36,0)</f>
        <v>36</v>
      </c>
      <c r="M70" s="25">
        <v>3046</v>
      </c>
      <c r="N70" s="26">
        <f>K70+L70+M70</f>
        <v>3146</v>
      </c>
    </row>
    <row r="71" spans="1:14" ht="12.75">
      <c r="A71" s="29">
        <v>69</v>
      </c>
      <c r="B71" s="30">
        <v>55</v>
      </c>
      <c r="C71" s="30">
        <v>47</v>
      </c>
      <c r="D71" s="30">
        <v>53</v>
      </c>
      <c r="E71" s="30">
        <v>45</v>
      </c>
      <c r="F71" s="31">
        <v>61</v>
      </c>
      <c r="G71" s="32" t="s">
        <v>63</v>
      </c>
      <c r="H71" s="32"/>
      <c r="I71" s="33">
        <v>57</v>
      </c>
      <c r="J71" s="34">
        <v>64</v>
      </c>
      <c r="K71" s="23">
        <f>I71</f>
        <v>57</v>
      </c>
      <c r="L71" s="24">
        <f>IF(I71=64,36,0)</f>
        <v>0</v>
      </c>
      <c r="M71" s="25">
        <v>3087</v>
      </c>
      <c r="N71" s="26">
        <f>K71+L71+M71</f>
        <v>3144</v>
      </c>
    </row>
    <row r="72" spans="1:14" ht="12.75">
      <c r="A72" s="29">
        <v>70</v>
      </c>
      <c r="B72" s="30">
        <v>51</v>
      </c>
      <c r="C72" s="30">
        <v>35</v>
      </c>
      <c r="D72" s="30">
        <v>33</v>
      </c>
      <c r="E72" s="30">
        <v>38</v>
      </c>
      <c r="F72" s="31">
        <v>13</v>
      </c>
      <c r="G72" s="32" t="s">
        <v>43</v>
      </c>
      <c r="H72" s="32">
        <v>30</v>
      </c>
      <c r="I72" s="33">
        <v>53</v>
      </c>
      <c r="J72" s="34">
        <v>62</v>
      </c>
      <c r="K72" s="23">
        <f>I72</f>
        <v>53</v>
      </c>
      <c r="L72" s="24">
        <f>IF(I72=64,36,0)</f>
        <v>0</v>
      </c>
      <c r="M72" s="25">
        <v>3089</v>
      </c>
      <c r="N72" s="26">
        <f>K72+L72+M72</f>
        <v>3142</v>
      </c>
    </row>
    <row r="73" spans="1:14" ht="12.75">
      <c r="A73" s="29">
        <v>71</v>
      </c>
      <c r="B73" s="30">
        <v>60</v>
      </c>
      <c r="C73" s="30">
        <v>57</v>
      </c>
      <c r="D73" s="30">
        <v>45</v>
      </c>
      <c r="E73" s="30">
        <v>28</v>
      </c>
      <c r="F73" s="31">
        <v>25</v>
      </c>
      <c r="G73" s="32" t="s">
        <v>55</v>
      </c>
      <c r="H73" s="32"/>
      <c r="I73" s="33">
        <v>63</v>
      </c>
      <c r="J73" s="34">
        <v>60</v>
      </c>
      <c r="K73" s="23">
        <f>I73</f>
        <v>63</v>
      </c>
      <c r="L73" s="24">
        <f>IF(I73=64,36,0)</f>
        <v>0</v>
      </c>
      <c r="M73" s="25">
        <v>3078</v>
      </c>
      <c r="N73" s="26">
        <f>K73+L73+M73</f>
        <v>3141</v>
      </c>
    </row>
    <row r="74" spans="1:14" ht="12.75">
      <c r="A74" s="29">
        <v>72</v>
      </c>
      <c r="B74" s="30">
        <v>84</v>
      </c>
      <c r="C74" s="30">
        <v>83</v>
      </c>
      <c r="D74" s="30">
        <v>82</v>
      </c>
      <c r="E74" s="30">
        <v>53</v>
      </c>
      <c r="F74" s="31">
        <v>36</v>
      </c>
      <c r="G74" s="32" t="s">
        <v>92</v>
      </c>
      <c r="H74" s="32">
        <v>30</v>
      </c>
      <c r="I74" s="33">
        <v>64</v>
      </c>
      <c r="J74" s="34">
        <v>51</v>
      </c>
      <c r="K74" s="23">
        <f>I74</f>
        <v>64</v>
      </c>
      <c r="L74" s="24">
        <f>IF(I74=64,36,0)</f>
        <v>36</v>
      </c>
      <c r="M74" s="25">
        <v>3041</v>
      </c>
      <c r="N74" s="26">
        <f>K74+L74+M74</f>
        <v>3141</v>
      </c>
    </row>
    <row r="75" spans="1:14" ht="12.75">
      <c r="A75" s="29">
        <v>73</v>
      </c>
      <c r="B75" s="30">
        <v>86</v>
      </c>
      <c r="C75" s="30">
        <v>87</v>
      </c>
      <c r="D75" s="30">
        <v>82</v>
      </c>
      <c r="E75" s="30">
        <v>107</v>
      </c>
      <c r="F75" s="31">
        <v>127</v>
      </c>
      <c r="G75" s="32" t="s">
        <v>94</v>
      </c>
      <c r="H75" s="32"/>
      <c r="I75" s="33">
        <v>64</v>
      </c>
      <c r="J75" s="34">
        <v>59</v>
      </c>
      <c r="K75" s="23">
        <f>I75</f>
        <v>64</v>
      </c>
      <c r="L75" s="24">
        <f>IF(I75=64,36,0)</f>
        <v>36</v>
      </c>
      <c r="M75" s="25">
        <v>3040</v>
      </c>
      <c r="N75" s="26">
        <f>K75+L75+M75</f>
        <v>3140</v>
      </c>
    </row>
    <row r="76" spans="1:14" ht="12.75">
      <c r="A76" s="29">
        <v>74</v>
      </c>
      <c r="B76" s="30">
        <v>86</v>
      </c>
      <c r="C76" s="30">
        <v>109</v>
      </c>
      <c r="D76" s="30">
        <v>117</v>
      </c>
      <c r="E76" s="30">
        <v>123</v>
      </c>
      <c r="F76" s="31">
        <v>115</v>
      </c>
      <c r="G76" s="32" t="s">
        <v>129</v>
      </c>
      <c r="H76" s="32"/>
      <c r="I76" s="33">
        <v>64</v>
      </c>
      <c r="J76" s="34">
        <v>63</v>
      </c>
      <c r="K76" s="23">
        <f>I76</f>
        <v>64</v>
      </c>
      <c r="L76" s="24">
        <f>IF(I76=64,36,0)</f>
        <v>36</v>
      </c>
      <c r="M76" s="25">
        <v>3040</v>
      </c>
      <c r="N76" s="26">
        <f>K76+L76+M76</f>
        <v>3140</v>
      </c>
    </row>
    <row r="77" spans="1:14" ht="12.75">
      <c r="A77" s="29">
        <v>75</v>
      </c>
      <c r="B77" s="30">
        <v>60</v>
      </c>
      <c r="C77" s="30">
        <v>57</v>
      </c>
      <c r="D77" s="30">
        <v>46</v>
      </c>
      <c r="E77" s="30">
        <v>51</v>
      </c>
      <c r="F77" s="31">
        <v>61</v>
      </c>
      <c r="G77" s="32" t="s">
        <v>56</v>
      </c>
      <c r="H77" s="32">
        <v>30</v>
      </c>
      <c r="I77" s="33">
        <v>60</v>
      </c>
      <c r="J77" s="34">
        <v>63</v>
      </c>
      <c r="K77" s="23">
        <f>I77</f>
        <v>60</v>
      </c>
      <c r="L77" s="24">
        <f>IF(I77=64,36,0)</f>
        <v>0</v>
      </c>
      <c r="M77" s="25">
        <v>3078</v>
      </c>
      <c r="N77" s="26">
        <f>K77+L77+M77</f>
        <v>3138</v>
      </c>
    </row>
    <row r="78" spans="1:14" ht="12.75">
      <c r="A78" s="29">
        <v>76</v>
      </c>
      <c r="B78" s="30">
        <v>89</v>
      </c>
      <c r="C78" s="30">
        <v>90</v>
      </c>
      <c r="D78" s="30">
        <v>93</v>
      </c>
      <c r="E78" s="30">
        <v>105</v>
      </c>
      <c r="F78" s="31">
        <v>100</v>
      </c>
      <c r="G78" s="32" t="s">
        <v>105</v>
      </c>
      <c r="H78" s="32">
        <v>30</v>
      </c>
      <c r="I78" s="33">
        <v>64</v>
      </c>
      <c r="J78" s="34">
        <v>61</v>
      </c>
      <c r="K78" s="23">
        <f>I78</f>
        <v>64</v>
      </c>
      <c r="L78" s="24">
        <f>IF(I78=64,36,0)</f>
        <v>36</v>
      </c>
      <c r="M78" s="25">
        <v>3035</v>
      </c>
      <c r="N78" s="26">
        <f>K78+L78+M78</f>
        <v>3135</v>
      </c>
    </row>
    <row r="79" spans="1:14" ht="12.75">
      <c r="A79" s="29">
        <v>77</v>
      </c>
      <c r="B79" s="30">
        <v>90</v>
      </c>
      <c r="C79" s="30">
        <v>90</v>
      </c>
      <c r="D79" s="30">
        <v>92</v>
      </c>
      <c r="E79" s="30">
        <v>91</v>
      </c>
      <c r="F79" s="31">
        <v>109</v>
      </c>
      <c r="G79" s="32" t="s">
        <v>102</v>
      </c>
      <c r="H79" s="32">
        <v>30</v>
      </c>
      <c r="I79" s="33">
        <v>64</v>
      </c>
      <c r="J79" s="34">
        <v>59</v>
      </c>
      <c r="K79" s="23">
        <f>I79</f>
        <v>64</v>
      </c>
      <c r="L79" s="24">
        <f>IF(I79=64,36,0)</f>
        <v>36</v>
      </c>
      <c r="M79" s="25">
        <v>3033</v>
      </c>
      <c r="N79" s="26">
        <f>K79+L79+M79</f>
        <v>3133</v>
      </c>
    </row>
    <row r="80" spans="1:14" ht="12.75">
      <c r="A80" s="29">
        <v>78</v>
      </c>
      <c r="B80" s="30">
        <v>91</v>
      </c>
      <c r="C80" s="30">
        <v>90</v>
      </c>
      <c r="D80" s="30">
        <v>97</v>
      </c>
      <c r="E80" s="30">
        <v>116</v>
      </c>
      <c r="F80" s="31">
        <v>84</v>
      </c>
      <c r="G80" s="32" t="s">
        <v>108</v>
      </c>
      <c r="H80" s="32"/>
      <c r="I80" s="33">
        <v>64</v>
      </c>
      <c r="J80" s="34">
        <v>58</v>
      </c>
      <c r="K80" s="23">
        <f>I80</f>
        <v>64</v>
      </c>
      <c r="L80" s="24">
        <f>IF(I80=64,36,0)</f>
        <v>36</v>
      </c>
      <c r="M80" s="25">
        <v>3032</v>
      </c>
      <c r="N80" s="26">
        <f>K80+L80+M80</f>
        <v>3132</v>
      </c>
    </row>
    <row r="81" spans="1:14" ht="12.75">
      <c r="A81" s="29">
        <v>79</v>
      </c>
      <c r="B81" s="30">
        <v>91</v>
      </c>
      <c r="C81" s="30">
        <v>94</v>
      </c>
      <c r="D81" s="30">
        <v>97</v>
      </c>
      <c r="E81" s="30">
        <v>99</v>
      </c>
      <c r="F81" s="31">
        <v>121</v>
      </c>
      <c r="G81" s="32" t="s">
        <v>107</v>
      </c>
      <c r="H81" s="32"/>
      <c r="I81" s="33">
        <v>64</v>
      </c>
      <c r="J81" s="34">
        <v>60</v>
      </c>
      <c r="K81" s="23">
        <f>I81</f>
        <v>64</v>
      </c>
      <c r="L81" s="24">
        <f>IF(I81=64,36,0)</f>
        <v>36</v>
      </c>
      <c r="M81" s="25">
        <v>3032</v>
      </c>
      <c r="N81" s="26">
        <f>K81+L81+M81</f>
        <v>3132</v>
      </c>
    </row>
    <row r="82" spans="1:14" ht="12.75">
      <c r="A82" s="29">
        <v>80</v>
      </c>
      <c r="B82" s="30">
        <v>66</v>
      </c>
      <c r="C82" s="30">
        <v>63</v>
      </c>
      <c r="D82" s="30">
        <v>56</v>
      </c>
      <c r="E82" s="30">
        <v>40</v>
      </c>
      <c r="F82" s="31">
        <v>36</v>
      </c>
      <c r="G82" s="32" t="s">
        <v>66</v>
      </c>
      <c r="H82" s="32"/>
      <c r="I82" s="33">
        <v>63</v>
      </c>
      <c r="J82" s="34">
        <v>56</v>
      </c>
      <c r="K82" s="23">
        <f>I82</f>
        <v>63</v>
      </c>
      <c r="L82" s="24">
        <f>IF(I82=64,36,0)</f>
        <v>0</v>
      </c>
      <c r="M82" s="25">
        <v>3067</v>
      </c>
      <c r="N82" s="26">
        <f>K82+L82+M82</f>
        <v>3130</v>
      </c>
    </row>
    <row r="83" spans="1:14" ht="12.75">
      <c r="A83" s="29">
        <v>81</v>
      </c>
      <c r="B83" s="30">
        <v>62</v>
      </c>
      <c r="C83" s="30">
        <v>59</v>
      </c>
      <c r="D83" s="30">
        <v>63</v>
      </c>
      <c r="E83" s="30">
        <v>40</v>
      </c>
      <c r="F83" s="31">
        <v>35</v>
      </c>
      <c r="G83" s="32" t="s">
        <v>73</v>
      </c>
      <c r="H83" s="32"/>
      <c r="I83" s="33">
        <v>56</v>
      </c>
      <c r="J83" s="34">
        <v>64</v>
      </c>
      <c r="K83" s="23">
        <f>I83</f>
        <v>56</v>
      </c>
      <c r="L83" s="24">
        <f>IF(I83=64,36,0)</f>
        <v>0</v>
      </c>
      <c r="M83" s="25">
        <v>3073</v>
      </c>
      <c r="N83" s="26">
        <f>K83+L83+M83</f>
        <v>3129</v>
      </c>
    </row>
    <row r="84" spans="1:14" ht="12.75">
      <c r="A84" s="29">
        <v>82</v>
      </c>
      <c r="B84" s="30">
        <v>68</v>
      </c>
      <c r="C84" s="30">
        <v>68</v>
      </c>
      <c r="D84" s="30">
        <v>77</v>
      </c>
      <c r="E84" s="30">
        <v>69</v>
      </c>
      <c r="F84" s="31">
        <v>98</v>
      </c>
      <c r="G84" s="32" t="s">
        <v>87</v>
      </c>
      <c r="H84" s="32"/>
      <c r="I84" s="33">
        <v>63</v>
      </c>
      <c r="J84" s="34">
        <v>61</v>
      </c>
      <c r="K84" s="23">
        <f>I84</f>
        <v>63</v>
      </c>
      <c r="L84" s="24">
        <f>IF(I84=64,36,0)</f>
        <v>0</v>
      </c>
      <c r="M84" s="25">
        <v>3066</v>
      </c>
      <c r="N84" s="26">
        <f>K84+L84+M84</f>
        <v>3129</v>
      </c>
    </row>
    <row r="85" spans="1:14" ht="12.75">
      <c r="A85" s="29">
        <v>83</v>
      </c>
      <c r="B85" s="30">
        <v>94</v>
      </c>
      <c r="C85" s="30">
        <v>98</v>
      </c>
      <c r="D85" s="30">
        <v>108</v>
      </c>
      <c r="E85" s="30">
        <v>109</v>
      </c>
      <c r="F85" s="31">
        <v>130</v>
      </c>
      <c r="G85" s="32" t="s">
        <v>119</v>
      </c>
      <c r="H85" s="32"/>
      <c r="I85" s="33">
        <v>64</v>
      </c>
      <c r="J85" s="34">
        <v>62</v>
      </c>
      <c r="K85" s="23">
        <f>I85</f>
        <v>64</v>
      </c>
      <c r="L85" s="24">
        <f>IF(I85=64,36,0)</f>
        <v>36</v>
      </c>
      <c r="M85" s="25">
        <v>3029</v>
      </c>
      <c r="N85" s="26">
        <f>K85+L85+M85</f>
        <v>3129</v>
      </c>
    </row>
    <row r="86" spans="1:14" ht="12.75">
      <c r="A86" s="29">
        <v>84</v>
      </c>
      <c r="B86" s="30">
        <v>71</v>
      </c>
      <c r="C86" s="30">
        <v>49</v>
      </c>
      <c r="D86" s="30">
        <v>57</v>
      </c>
      <c r="E86" s="30">
        <v>67</v>
      </c>
      <c r="F86" s="31">
        <v>65</v>
      </c>
      <c r="G86" s="32" t="s">
        <v>67</v>
      </c>
      <c r="H86" s="32"/>
      <c r="I86" s="33">
        <v>62</v>
      </c>
      <c r="J86" s="34">
        <v>60</v>
      </c>
      <c r="K86" s="23">
        <f>I86</f>
        <v>62</v>
      </c>
      <c r="L86" s="24">
        <f>IF(I86=64,36,0)</f>
        <v>0</v>
      </c>
      <c r="M86" s="25">
        <v>3063</v>
      </c>
      <c r="N86" s="26">
        <f>K86+L86+M86</f>
        <v>3125</v>
      </c>
    </row>
    <row r="87" spans="1:14" ht="12.75">
      <c r="A87" s="29">
        <v>85</v>
      </c>
      <c r="B87" s="30">
        <v>69</v>
      </c>
      <c r="C87" s="30">
        <v>67</v>
      </c>
      <c r="D87" s="30">
        <v>79</v>
      </c>
      <c r="E87" s="30">
        <v>79</v>
      </c>
      <c r="F87" s="31">
        <v>76</v>
      </c>
      <c r="G87" s="32" t="s">
        <v>89</v>
      </c>
      <c r="H87" s="32"/>
      <c r="I87" s="33">
        <v>56</v>
      </c>
      <c r="J87" s="34">
        <v>64</v>
      </c>
      <c r="K87" s="23">
        <f>I87</f>
        <v>56</v>
      </c>
      <c r="L87" s="24">
        <f>IF(I87=64,36,0)</f>
        <v>0</v>
      </c>
      <c r="M87" s="25">
        <v>3064</v>
      </c>
      <c r="N87" s="26">
        <f>K87+L87+M87</f>
        <v>3120</v>
      </c>
    </row>
    <row r="88" spans="1:14" ht="12.75">
      <c r="A88" s="29">
        <v>86</v>
      </c>
      <c r="B88" s="30">
        <v>100</v>
      </c>
      <c r="C88" s="30">
        <v>107</v>
      </c>
      <c r="D88" s="30">
        <v>93</v>
      </c>
      <c r="E88" s="30">
        <v>97</v>
      </c>
      <c r="F88" s="31">
        <v>118</v>
      </c>
      <c r="G88" s="32" t="s">
        <v>104</v>
      </c>
      <c r="H88" s="32"/>
      <c r="I88" s="33">
        <v>64</v>
      </c>
      <c r="J88" s="34">
        <v>60</v>
      </c>
      <c r="K88" s="23">
        <f>I88</f>
        <v>64</v>
      </c>
      <c r="L88" s="24">
        <f>IF(I88=64,36,0)</f>
        <v>36</v>
      </c>
      <c r="M88" s="25">
        <v>3017</v>
      </c>
      <c r="N88" s="26">
        <f>K88+L88+M88</f>
        <v>3117</v>
      </c>
    </row>
    <row r="89" spans="1:14" ht="12.75">
      <c r="A89" s="29">
        <v>87</v>
      </c>
      <c r="B89" s="30">
        <v>75</v>
      </c>
      <c r="C89" s="30">
        <v>75</v>
      </c>
      <c r="D89" s="30">
        <v>65</v>
      </c>
      <c r="E89" s="30">
        <v>55</v>
      </c>
      <c r="F89" s="31">
        <v>91</v>
      </c>
      <c r="G89" s="32" t="s">
        <v>75</v>
      </c>
      <c r="H89" s="32">
        <v>30</v>
      </c>
      <c r="I89" s="33">
        <v>63</v>
      </c>
      <c r="J89" s="34">
        <v>57</v>
      </c>
      <c r="K89" s="23">
        <f>I89</f>
        <v>63</v>
      </c>
      <c r="L89" s="24">
        <f>IF(I89=64,36,0)</f>
        <v>0</v>
      </c>
      <c r="M89" s="25">
        <v>3052</v>
      </c>
      <c r="N89" s="26">
        <f>K89+L89+M89</f>
        <v>3115</v>
      </c>
    </row>
    <row r="90" spans="1:14" ht="12.75">
      <c r="A90" s="29">
        <v>88</v>
      </c>
      <c r="B90" s="30">
        <v>81</v>
      </c>
      <c r="C90" s="30">
        <v>84</v>
      </c>
      <c r="D90" s="30">
        <v>88</v>
      </c>
      <c r="E90" s="30">
        <v>87</v>
      </c>
      <c r="F90" s="31">
        <v>68</v>
      </c>
      <c r="G90" s="32" t="s">
        <v>100</v>
      </c>
      <c r="H90" s="32">
        <v>30</v>
      </c>
      <c r="I90" s="33">
        <v>63</v>
      </c>
      <c r="J90" s="34">
        <v>62</v>
      </c>
      <c r="K90" s="23">
        <f>I90</f>
        <v>63</v>
      </c>
      <c r="L90" s="24">
        <f>IF(I90=64,36,0)</f>
        <v>0</v>
      </c>
      <c r="M90" s="25">
        <v>3048</v>
      </c>
      <c r="N90" s="26">
        <f>K90+L90+M90</f>
        <v>3111</v>
      </c>
    </row>
    <row r="91" spans="1:14" ht="12.75">
      <c r="A91" s="29">
        <v>89</v>
      </c>
      <c r="B91" s="30">
        <v>78</v>
      </c>
      <c r="C91" s="30">
        <v>62</v>
      </c>
      <c r="D91" s="30">
        <v>81</v>
      </c>
      <c r="E91" s="30">
        <v>94</v>
      </c>
      <c r="F91" s="31">
        <v>114</v>
      </c>
      <c r="G91" s="32" t="s">
        <v>91</v>
      </c>
      <c r="H91" s="32"/>
      <c r="I91" s="33">
        <v>61</v>
      </c>
      <c r="J91" s="34">
        <v>62</v>
      </c>
      <c r="K91" s="23">
        <f>I91</f>
        <v>61</v>
      </c>
      <c r="L91" s="24">
        <f>IF(I91=64,36,0)</f>
        <v>0</v>
      </c>
      <c r="M91" s="25">
        <v>3049</v>
      </c>
      <c r="N91" s="26">
        <f>K91+L91+M91</f>
        <v>3110</v>
      </c>
    </row>
    <row r="92" spans="1:14" ht="12.75">
      <c r="A92" s="29">
        <v>90</v>
      </c>
      <c r="B92" s="30">
        <v>76</v>
      </c>
      <c r="C92" s="30">
        <v>77</v>
      </c>
      <c r="D92" s="30">
        <v>58</v>
      </c>
      <c r="E92" s="30">
        <v>58</v>
      </c>
      <c r="F92" s="31">
        <v>38</v>
      </c>
      <c r="G92" s="32" t="s">
        <v>68</v>
      </c>
      <c r="H92" s="32">
        <v>20</v>
      </c>
      <c r="I92" s="33">
        <v>56</v>
      </c>
      <c r="J92" s="34">
        <v>63</v>
      </c>
      <c r="K92" s="23">
        <f>I92</f>
        <v>56</v>
      </c>
      <c r="L92" s="24">
        <f>IF(I92=64,36,0)</f>
        <v>0</v>
      </c>
      <c r="M92" s="25">
        <v>3050</v>
      </c>
      <c r="N92" s="26">
        <f>K92+L92+M92</f>
        <v>3106</v>
      </c>
    </row>
    <row r="93" spans="1:14" ht="12.75">
      <c r="A93" s="29">
        <v>91</v>
      </c>
      <c r="B93" s="30">
        <v>83</v>
      </c>
      <c r="C93" s="30">
        <v>85</v>
      </c>
      <c r="D93" s="30">
        <v>99</v>
      </c>
      <c r="E93" s="30">
        <v>96</v>
      </c>
      <c r="F93" s="31">
        <v>118</v>
      </c>
      <c r="G93" s="32" t="s">
        <v>110</v>
      </c>
      <c r="H93" s="32"/>
      <c r="I93" s="33">
        <v>63</v>
      </c>
      <c r="J93" s="34">
        <v>62</v>
      </c>
      <c r="K93" s="23">
        <f>I93</f>
        <v>63</v>
      </c>
      <c r="L93" s="24">
        <f>IF(I93=64,36,0)</f>
        <v>0</v>
      </c>
      <c r="M93" s="25">
        <v>3043</v>
      </c>
      <c r="N93" s="26">
        <f>K93+L93+M93</f>
        <v>3106</v>
      </c>
    </row>
    <row r="94" spans="1:14" ht="12.75">
      <c r="A94" s="29">
        <v>92</v>
      </c>
      <c r="B94" s="30">
        <v>78</v>
      </c>
      <c r="C94" s="30">
        <v>78</v>
      </c>
      <c r="D94" s="30">
        <v>101</v>
      </c>
      <c r="E94" s="30">
        <v>102</v>
      </c>
      <c r="F94" s="31">
        <v>80</v>
      </c>
      <c r="G94" s="32" t="s">
        <v>111</v>
      </c>
      <c r="H94" s="32"/>
      <c r="I94" s="33">
        <v>56</v>
      </c>
      <c r="J94" s="34">
        <v>64</v>
      </c>
      <c r="K94" s="23">
        <f>I94</f>
        <v>56</v>
      </c>
      <c r="L94" s="24">
        <f>IF(I94=64,36,0)</f>
        <v>0</v>
      </c>
      <c r="M94" s="25">
        <v>3049</v>
      </c>
      <c r="N94" s="26">
        <f>K94+L94+M94</f>
        <v>3105</v>
      </c>
    </row>
    <row r="95" spans="1:14" ht="12.75">
      <c r="A95" s="29">
        <v>93</v>
      </c>
      <c r="B95" s="30">
        <v>84</v>
      </c>
      <c r="C95" s="30">
        <v>85</v>
      </c>
      <c r="D95" s="30">
        <v>85</v>
      </c>
      <c r="E95" s="30">
        <v>87</v>
      </c>
      <c r="F95" s="31">
        <v>31</v>
      </c>
      <c r="G95" s="32" t="s">
        <v>95</v>
      </c>
      <c r="H95" s="32">
        <v>30</v>
      </c>
      <c r="I95" s="33">
        <v>63</v>
      </c>
      <c r="J95" s="34">
        <v>60</v>
      </c>
      <c r="K95" s="23">
        <f>I95</f>
        <v>63</v>
      </c>
      <c r="L95" s="24">
        <f>IF(I95=64,36,0)</f>
        <v>0</v>
      </c>
      <c r="M95" s="25">
        <v>3041</v>
      </c>
      <c r="N95" s="26">
        <f>K95+L95+M95</f>
        <v>3104</v>
      </c>
    </row>
    <row r="96" spans="1:14" ht="12.75">
      <c r="A96" s="29">
        <v>94</v>
      </c>
      <c r="B96" s="30">
        <v>88</v>
      </c>
      <c r="C96" s="30">
        <v>88</v>
      </c>
      <c r="D96" s="30">
        <v>103</v>
      </c>
      <c r="E96" s="30">
        <v>132</v>
      </c>
      <c r="F96" s="31">
        <v>107</v>
      </c>
      <c r="G96" s="32" t="s">
        <v>114</v>
      </c>
      <c r="H96" s="32"/>
      <c r="I96" s="33">
        <v>60</v>
      </c>
      <c r="J96" s="34">
        <v>63</v>
      </c>
      <c r="K96" s="23">
        <f>I96</f>
        <v>60</v>
      </c>
      <c r="L96" s="24">
        <f>IF(I96=64,36,0)</f>
        <v>0</v>
      </c>
      <c r="M96" s="25">
        <v>3038</v>
      </c>
      <c r="N96" s="26">
        <f>K96+L96+M96</f>
        <v>3098</v>
      </c>
    </row>
    <row r="97" spans="1:18" s="28" customFormat="1" ht="12.75">
      <c r="A97" s="15"/>
      <c r="B97" s="16"/>
      <c r="C97" s="16"/>
      <c r="D97" s="16"/>
      <c r="E97" s="16"/>
      <c r="F97" s="38"/>
      <c r="G97" s="18" t="s">
        <v>10</v>
      </c>
      <c r="H97" s="18"/>
      <c r="I97" s="19">
        <v>61</v>
      </c>
      <c r="J97" s="22">
        <v>60</v>
      </c>
      <c r="K97" s="23">
        <f>I97</f>
        <v>61</v>
      </c>
      <c r="L97" s="24">
        <v>15</v>
      </c>
      <c r="M97" s="25">
        <v>3020</v>
      </c>
      <c r="N97" s="26">
        <f>K97+L97+M97</f>
        <v>3096</v>
      </c>
      <c r="O97" s="27"/>
      <c r="P97" s="27"/>
      <c r="Q97" s="27"/>
      <c r="R97" s="27"/>
    </row>
    <row r="98" spans="1:14" ht="12.75">
      <c r="A98" s="29">
        <v>95</v>
      </c>
      <c r="B98" s="30">
        <v>94</v>
      </c>
      <c r="C98" s="30">
        <v>97</v>
      </c>
      <c r="D98" s="30">
        <v>105</v>
      </c>
      <c r="E98" s="30">
        <v>103</v>
      </c>
      <c r="F98" s="31">
        <v>121</v>
      </c>
      <c r="G98" s="32" t="s">
        <v>115</v>
      </c>
      <c r="H98" s="32"/>
      <c r="I98" s="33">
        <v>63</v>
      </c>
      <c r="J98" s="34">
        <v>62</v>
      </c>
      <c r="K98" s="23">
        <f>I98</f>
        <v>63</v>
      </c>
      <c r="L98" s="24">
        <f>IF(I98=64,36,0)</f>
        <v>0</v>
      </c>
      <c r="M98" s="25">
        <v>3029</v>
      </c>
      <c r="N98" s="26">
        <f>K98+L98+M98</f>
        <v>3092</v>
      </c>
    </row>
    <row r="99" spans="1:14" ht="12.75">
      <c r="A99" s="29">
        <v>96</v>
      </c>
      <c r="B99" s="30">
        <v>93</v>
      </c>
      <c r="C99" s="30">
        <v>96</v>
      </c>
      <c r="D99" s="30">
        <v>102</v>
      </c>
      <c r="E99" s="30">
        <v>89</v>
      </c>
      <c r="F99" s="31">
        <v>98</v>
      </c>
      <c r="G99" s="32" t="s">
        <v>112</v>
      </c>
      <c r="H99" s="32">
        <v>30</v>
      </c>
      <c r="I99" s="33">
        <v>61</v>
      </c>
      <c r="J99" s="34">
        <v>64</v>
      </c>
      <c r="K99" s="23">
        <f>I99</f>
        <v>61</v>
      </c>
      <c r="L99" s="24">
        <f>IF(I99=64,36,0)</f>
        <v>0</v>
      </c>
      <c r="M99" s="25">
        <v>3030</v>
      </c>
      <c r="N99" s="26">
        <f>K99+L99+M99</f>
        <v>3091</v>
      </c>
    </row>
    <row r="100" spans="1:14" ht="12.75">
      <c r="A100" s="29">
        <v>97</v>
      </c>
      <c r="B100" s="30">
        <v>94</v>
      </c>
      <c r="C100" s="30">
        <v>73</v>
      </c>
      <c r="D100" s="30">
        <v>69</v>
      </c>
      <c r="E100" s="30">
        <v>83</v>
      </c>
      <c r="F100" s="31">
        <v>68</v>
      </c>
      <c r="G100" s="32" t="s">
        <v>81</v>
      </c>
      <c r="H100" s="32">
        <v>30</v>
      </c>
      <c r="I100" s="33">
        <v>61</v>
      </c>
      <c r="J100" s="34">
        <v>58</v>
      </c>
      <c r="K100" s="23">
        <f>I100</f>
        <v>61</v>
      </c>
      <c r="L100" s="24">
        <f>IF(I100=64,36,0)</f>
        <v>0</v>
      </c>
      <c r="M100" s="25">
        <v>3029</v>
      </c>
      <c r="N100" s="26">
        <f>K100+L100+M100</f>
        <v>3090</v>
      </c>
    </row>
    <row r="101" spans="1:14" ht="12.75">
      <c r="A101" s="29">
        <v>98</v>
      </c>
      <c r="B101" s="30">
        <v>112</v>
      </c>
      <c r="C101" s="30">
        <v>117</v>
      </c>
      <c r="D101" s="30">
        <v>127</v>
      </c>
      <c r="E101" s="30">
        <v>141</v>
      </c>
      <c r="F101" s="31">
        <v>136</v>
      </c>
      <c r="G101" s="32" t="s">
        <v>137</v>
      </c>
      <c r="H101" s="32"/>
      <c r="I101" s="33">
        <v>64</v>
      </c>
      <c r="J101" s="34">
        <v>62</v>
      </c>
      <c r="K101" s="23">
        <f>I101</f>
        <v>64</v>
      </c>
      <c r="L101" s="24">
        <f>IF(I101=64,36,0)</f>
        <v>36</v>
      </c>
      <c r="M101" s="25">
        <v>2990</v>
      </c>
      <c r="N101" s="26">
        <f>K101+L101+M101</f>
        <v>3090</v>
      </c>
    </row>
    <row r="102" spans="1:14" ht="12.75">
      <c r="A102" s="29">
        <v>99</v>
      </c>
      <c r="B102" s="30">
        <v>114</v>
      </c>
      <c r="C102" s="30">
        <v>117</v>
      </c>
      <c r="D102" s="30">
        <v>128</v>
      </c>
      <c r="E102" s="30">
        <v>136</v>
      </c>
      <c r="F102" s="31">
        <v>147</v>
      </c>
      <c r="G102" s="32" t="s">
        <v>138</v>
      </c>
      <c r="H102" s="32">
        <v>30</v>
      </c>
      <c r="I102" s="33">
        <v>64</v>
      </c>
      <c r="J102" s="34">
        <v>61</v>
      </c>
      <c r="K102" s="23">
        <f>I102</f>
        <v>64</v>
      </c>
      <c r="L102" s="24">
        <f>IF(I102=64,36,0)</f>
        <v>36</v>
      </c>
      <c r="M102" s="25">
        <v>2989</v>
      </c>
      <c r="N102" s="26">
        <f>K102+L102+M102</f>
        <v>3089</v>
      </c>
    </row>
    <row r="103" spans="1:14" ht="12.75">
      <c r="A103" s="29">
        <v>100</v>
      </c>
      <c r="B103" s="30">
        <v>115</v>
      </c>
      <c r="C103" s="30">
        <v>117</v>
      </c>
      <c r="D103" s="30">
        <v>117</v>
      </c>
      <c r="E103" s="30">
        <v>111</v>
      </c>
      <c r="F103" s="31">
        <v>110</v>
      </c>
      <c r="G103" s="32" t="s">
        <v>127</v>
      </c>
      <c r="H103" s="32"/>
      <c r="I103" s="33">
        <v>64</v>
      </c>
      <c r="J103" s="34">
        <v>60</v>
      </c>
      <c r="K103" s="23">
        <f>I103</f>
        <v>64</v>
      </c>
      <c r="L103" s="24">
        <f>IF(I103=64,36,0)</f>
        <v>36</v>
      </c>
      <c r="M103" s="25">
        <v>2988</v>
      </c>
      <c r="N103" s="26">
        <f>K103+L103+M103</f>
        <v>3088</v>
      </c>
    </row>
    <row r="104" spans="1:14" ht="12.75">
      <c r="A104" s="29">
        <v>101</v>
      </c>
      <c r="B104" s="30">
        <v>97</v>
      </c>
      <c r="C104" s="30">
        <v>100</v>
      </c>
      <c r="D104" s="30">
        <v>99</v>
      </c>
      <c r="E104" s="30">
        <v>84</v>
      </c>
      <c r="F104" s="31">
        <v>96</v>
      </c>
      <c r="G104" s="32" t="s">
        <v>109</v>
      </c>
      <c r="H104" s="32"/>
      <c r="I104" s="33">
        <v>63</v>
      </c>
      <c r="J104" s="34">
        <v>60</v>
      </c>
      <c r="K104" s="23">
        <f>I104</f>
        <v>63</v>
      </c>
      <c r="L104" s="24">
        <f>IF(I104=64,36,0)</f>
        <v>0</v>
      </c>
      <c r="M104" s="25">
        <v>3024</v>
      </c>
      <c r="N104" s="26">
        <f>K104+L104+M104</f>
        <v>3087</v>
      </c>
    </row>
    <row r="105" spans="1:14" ht="12.75">
      <c r="A105" s="29">
        <v>102</v>
      </c>
      <c r="B105" s="30">
        <v>116</v>
      </c>
      <c r="C105" s="30">
        <v>130</v>
      </c>
      <c r="D105" s="30">
        <v>131</v>
      </c>
      <c r="E105" s="30">
        <v>114</v>
      </c>
      <c r="F105" s="31">
        <v>89</v>
      </c>
      <c r="G105" s="32" t="s">
        <v>141</v>
      </c>
      <c r="H105" s="32"/>
      <c r="I105" s="33">
        <v>64</v>
      </c>
      <c r="J105" s="34">
        <v>63</v>
      </c>
      <c r="K105" s="23">
        <f>I105</f>
        <v>64</v>
      </c>
      <c r="L105" s="24">
        <f>IF(I105=64,36,0)</f>
        <v>36</v>
      </c>
      <c r="M105" s="25">
        <v>2984</v>
      </c>
      <c r="N105" s="26">
        <f>K105+L105+M105</f>
        <v>3084</v>
      </c>
    </row>
    <row r="106" spans="1:14" ht="12.75">
      <c r="A106" s="29">
        <v>103</v>
      </c>
      <c r="B106" s="30">
        <v>118</v>
      </c>
      <c r="C106" s="30">
        <v>120</v>
      </c>
      <c r="D106" s="30">
        <v>121</v>
      </c>
      <c r="E106" s="30">
        <v>137</v>
      </c>
      <c r="F106" s="31">
        <v>141</v>
      </c>
      <c r="G106" s="32" t="s">
        <v>132</v>
      </c>
      <c r="H106" s="32">
        <v>30</v>
      </c>
      <c r="I106" s="33">
        <v>64</v>
      </c>
      <c r="J106" s="34">
        <v>57</v>
      </c>
      <c r="K106" s="23">
        <f>I106</f>
        <v>64</v>
      </c>
      <c r="L106" s="24">
        <f>IF(I106=64,36,0)</f>
        <v>36</v>
      </c>
      <c r="M106" s="25">
        <v>2983</v>
      </c>
      <c r="N106" s="26">
        <f>K106+L106+M106</f>
        <v>3083</v>
      </c>
    </row>
    <row r="107" spans="1:14" ht="12.75">
      <c r="A107" s="29">
        <v>104</v>
      </c>
      <c r="B107" s="30">
        <v>118</v>
      </c>
      <c r="C107" s="30">
        <v>121</v>
      </c>
      <c r="D107" s="30">
        <v>117</v>
      </c>
      <c r="E107" s="30">
        <v>125</v>
      </c>
      <c r="F107" s="31">
        <v>126</v>
      </c>
      <c r="G107" s="32" t="s">
        <v>130</v>
      </c>
      <c r="H107" s="32"/>
      <c r="I107" s="33">
        <v>64</v>
      </c>
      <c r="J107" s="34">
        <v>60</v>
      </c>
      <c r="K107" s="23">
        <f>I107</f>
        <v>64</v>
      </c>
      <c r="L107" s="24">
        <f>IF(I107=64,36,0)</f>
        <v>36</v>
      </c>
      <c r="M107" s="25">
        <v>2983</v>
      </c>
      <c r="N107" s="26">
        <f>K107+L107+M107</f>
        <v>3083</v>
      </c>
    </row>
    <row r="108" spans="1:14" ht="12.75">
      <c r="A108" s="29">
        <v>105</v>
      </c>
      <c r="B108" s="30">
        <v>98</v>
      </c>
      <c r="C108" s="30">
        <v>103</v>
      </c>
      <c r="D108" s="30">
        <v>112</v>
      </c>
      <c r="E108" s="30">
        <v>93</v>
      </c>
      <c r="F108" s="31">
        <v>24</v>
      </c>
      <c r="G108" s="32" t="s">
        <v>122</v>
      </c>
      <c r="H108" s="32"/>
      <c r="I108" s="33">
        <v>60</v>
      </c>
      <c r="J108" s="34">
        <v>64</v>
      </c>
      <c r="K108" s="23">
        <f>I108</f>
        <v>60</v>
      </c>
      <c r="L108" s="24">
        <f>IF(I108=64,36,0)</f>
        <v>0</v>
      </c>
      <c r="M108" s="25">
        <v>3022</v>
      </c>
      <c r="N108" s="26">
        <f>K108+L108+M108</f>
        <v>3082</v>
      </c>
    </row>
    <row r="109" spans="1:14" ht="12.75">
      <c r="A109" s="29">
        <v>106</v>
      </c>
      <c r="B109" s="30">
        <v>99</v>
      </c>
      <c r="C109" s="30">
        <v>81</v>
      </c>
      <c r="D109" s="30">
        <v>51</v>
      </c>
      <c r="E109" s="30">
        <v>75</v>
      </c>
      <c r="F109" s="31">
        <v>42</v>
      </c>
      <c r="G109" s="32" t="s">
        <v>61</v>
      </c>
      <c r="H109" s="32">
        <v>30</v>
      </c>
      <c r="I109" s="33">
        <v>59</v>
      </c>
      <c r="J109" s="34">
        <v>58</v>
      </c>
      <c r="K109" s="23">
        <f>I109</f>
        <v>59</v>
      </c>
      <c r="L109" s="24">
        <f>IF(I109=64,36,0)</f>
        <v>0</v>
      </c>
      <c r="M109" s="25">
        <v>3020</v>
      </c>
      <c r="N109" s="26">
        <f>K109+L109+M109</f>
        <v>3079</v>
      </c>
    </row>
    <row r="110" spans="1:14" ht="12.75">
      <c r="A110" s="29">
        <v>107</v>
      </c>
      <c r="B110" s="30">
        <v>121</v>
      </c>
      <c r="C110" s="30">
        <v>136</v>
      </c>
      <c r="D110" s="30">
        <v>140</v>
      </c>
      <c r="E110" s="30">
        <v>145</v>
      </c>
      <c r="F110" s="31">
        <v>153</v>
      </c>
      <c r="G110" s="32" t="s">
        <v>150</v>
      </c>
      <c r="H110" s="32"/>
      <c r="I110" s="33">
        <v>64</v>
      </c>
      <c r="J110" s="34">
        <v>63</v>
      </c>
      <c r="K110" s="23">
        <f>I110</f>
        <v>64</v>
      </c>
      <c r="L110" s="24">
        <f>IF(I110=64,36,0)</f>
        <v>36</v>
      </c>
      <c r="M110" s="25">
        <v>2974</v>
      </c>
      <c r="N110" s="26">
        <f>K110+L110+M110</f>
        <v>3074</v>
      </c>
    </row>
    <row r="111" spans="1:14" ht="12.75">
      <c r="A111" s="29">
        <v>108</v>
      </c>
      <c r="B111" s="30">
        <v>101</v>
      </c>
      <c r="C111" s="30">
        <v>90</v>
      </c>
      <c r="D111" s="30">
        <v>87</v>
      </c>
      <c r="E111" s="30">
        <v>99</v>
      </c>
      <c r="F111" s="31">
        <v>115</v>
      </c>
      <c r="G111" s="32" t="s">
        <v>97</v>
      </c>
      <c r="H111" s="32"/>
      <c r="I111" s="33">
        <v>60</v>
      </c>
      <c r="J111" s="34">
        <v>62</v>
      </c>
      <c r="K111" s="23">
        <f>I111</f>
        <v>60</v>
      </c>
      <c r="L111" s="24">
        <f>IF(I111=64,36,0)</f>
        <v>0</v>
      </c>
      <c r="M111" s="25">
        <v>3008</v>
      </c>
      <c r="N111" s="26">
        <f>K111+L111+M111</f>
        <v>3068</v>
      </c>
    </row>
    <row r="112" spans="1:14" ht="12.75">
      <c r="A112" s="29">
        <v>109</v>
      </c>
      <c r="B112" s="30">
        <v>103</v>
      </c>
      <c r="C112" s="30">
        <v>110</v>
      </c>
      <c r="D112" s="30">
        <v>108</v>
      </c>
      <c r="E112" s="30">
        <v>104</v>
      </c>
      <c r="F112" s="31">
        <v>135</v>
      </c>
      <c r="G112" s="32" t="s">
        <v>118</v>
      </c>
      <c r="H112" s="32">
        <v>30</v>
      </c>
      <c r="I112" s="33">
        <v>63</v>
      </c>
      <c r="J112" s="34">
        <v>56</v>
      </c>
      <c r="K112" s="23">
        <f>I112</f>
        <v>63</v>
      </c>
      <c r="L112" s="24">
        <f>IF(I112=64,36,0)</f>
        <v>0</v>
      </c>
      <c r="M112" s="25">
        <v>3003</v>
      </c>
      <c r="N112" s="26">
        <f>K112+L112+M112</f>
        <v>3066</v>
      </c>
    </row>
    <row r="113" spans="1:14" ht="12.75">
      <c r="A113" s="29">
        <v>110</v>
      </c>
      <c r="B113" s="30">
        <v>102</v>
      </c>
      <c r="C113" s="30">
        <v>89</v>
      </c>
      <c r="D113" s="30">
        <v>66</v>
      </c>
      <c r="E113" s="30">
        <v>55</v>
      </c>
      <c r="F113" s="31">
        <v>78</v>
      </c>
      <c r="G113" s="32" t="s">
        <v>76</v>
      </c>
      <c r="H113" s="32"/>
      <c r="I113" s="33">
        <v>60</v>
      </c>
      <c r="J113" s="34">
        <v>58</v>
      </c>
      <c r="K113" s="23">
        <f>I113</f>
        <v>60</v>
      </c>
      <c r="L113" s="24">
        <f>IF(I113=64,36,0)</f>
        <v>0</v>
      </c>
      <c r="M113" s="25">
        <v>3005</v>
      </c>
      <c r="N113" s="26">
        <f>K113+L113+M113</f>
        <v>3065</v>
      </c>
    </row>
    <row r="114" spans="1:14" ht="12.75">
      <c r="A114" s="29">
        <v>111</v>
      </c>
      <c r="B114" s="30">
        <v>105</v>
      </c>
      <c r="C114" s="30">
        <v>98</v>
      </c>
      <c r="D114" s="30">
        <v>93</v>
      </c>
      <c r="E114" s="30">
        <v>91</v>
      </c>
      <c r="F114" s="31">
        <v>48</v>
      </c>
      <c r="G114" s="32" t="s">
        <v>103</v>
      </c>
      <c r="H114" s="32"/>
      <c r="I114" s="33">
        <v>62</v>
      </c>
      <c r="J114" s="34">
        <v>60</v>
      </c>
      <c r="K114" s="23">
        <f>I114</f>
        <v>62</v>
      </c>
      <c r="L114" s="24">
        <f>IF(I114=64,36,0)</f>
        <v>0</v>
      </c>
      <c r="M114" s="25">
        <v>3001</v>
      </c>
      <c r="N114" s="26">
        <f>K114+L114+M114</f>
        <v>3063</v>
      </c>
    </row>
    <row r="115" spans="1:14" ht="12.75">
      <c r="A115" s="29">
        <v>112</v>
      </c>
      <c r="B115" s="30">
        <v>104</v>
      </c>
      <c r="C115" s="30">
        <v>113</v>
      </c>
      <c r="D115" s="30">
        <v>103</v>
      </c>
      <c r="E115" s="30">
        <v>106</v>
      </c>
      <c r="F115" s="31">
        <v>123</v>
      </c>
      <c r="G115" s="32" t="s">
        <v>113</v>
      </c>
      <c r="H115" s="32"/>
      <c r="I115" s="33">
        <v>59</v>
      </c>
      <c r="J115" s="34">
        <v>63</v>
      </c>
      <c r="K115" s="23">
        <f>I115</f>
        <v>59</v>
      </c>
      <c r="L115" s="24">
        <f>IF(I115=64,36,0)</f>
        <v>0</v>
      </c>
      <c r="M115" s="25">
        <v>3002</v>
      </c>
      <c r="N115" s="26">
        <f>K115+L115+M115</f>
        <v>3061</v>
      </c>
    </row>
    <row r="116" spans="1:14" ht="12.75">
      <c r="A116" s="29">
        <v>113</v>
      </c>
      <c r="B116" s="30">
        <v>108</v>
      </c>
      <c r="C116" s="30">
        <v>102</v>
      </c>
      <c r="D116" s="30">
        <v>110</v>
      </c>
      <c r="E116" s="30">
        <v>118</v>
      </c>
      <c r="F116" s="31">
        <v>129</v>
      </c>
      <c r="G116" s="32" t="s">
        <v>120</v>
      </c>
      <c r="H116" s="32"/>
      <c r="I116" s="33">
        <v>62</v>
      </c>
      <c r="J116" s="34">
        <v>61</v>
      </c>
      <c r="K116" s="23">
        <f>I116</f>
        <v>62</v>
      </c>
      <c r="L116" s="24">
        <f>IF(I116=64,36,0)</f>
        <v>0</v>
      </c>
      <c r="M116" s="25">
        <v>2998</v>
      </c>
      <c r="N116" s="26">
        <f>K116+L116+M116</f>
        <v>3060</v>
      </c>
    </row>
    <row r="117" spans="1:14" ht="12.75">
      <c r="A117" s="29">
        <v>114</v>
      </c>
      <c r="B117" s="30">
        <v>124</v>
      </c>
      <c r="C117" s="30">
        <v>129</v>
      </c>
      <c r="D117" s="30">
        <v>139</v>
      </c>
      <c r="E117" s="30">
        <v>143</v>
      </c>
      <c r="F117" s="31">
        <v>147</v>
      </c>
      <c r="G117" s="32" t="s">
        <v>149</v>
      </c>
      <c r="H117" s="32"/>
      <c r="I117" s="33">
        <v>64</v>
      </c>
      <c r="J117" s="34">
        <v>61</v>
      </c>
      <c r="K117" s="23">
        <f>I117</f>
        <v>64</v>
      </c>
      <c r="L117" s="24">
        <f>IF(I117=64,36,0)</f>
        <v>36</v>
      </c>
      <c r="M117" s="25">
        <v>2960</v>
      </c>
      <c r="N117" s="26">
        <f>K117+L117+M117</f>
        <v>3060</v>
      </c>
    </row>
    <row r="118" spans="1:14" ht="12.75">
      <c r="A118" s="29">
        <v>115</v>
      </c>
      <c r="B118" s="30">
        <v>107</v>
      </c>
      <c r="C118" s="30">
        <v>114</v>
      </c>
      <c r="D118" s="30">
        <v>106</v>
      </c>
      <c r="E118" s="30">
        <v>113</v>
      </c>
      <c r="F118" s="31">
        <v>52</v>
      </c>
      <c r="G118" s="32" t="s">
        <v>116</v>
      </c>
      <c r="H118" s="32"/>
      <c r="I118" s="33">
        <v>60</v>
      </c>
      <c r="J118" s="34">
        <v>63</v>
      </c>
      <c r="K118" s="23">
        <f>I118</f>
        <v>60</v>
      </c>
      <c r="L118" s="24">
        <f>IF(I118=64,36,0)</f>
        <v>0</v>
      </c>
      <c r="M118" s="25">
        <v>2999</v>
      </c>
      <c r="N118" s="26">
        <f>K118+L118+M118</f>
        <v>3059</v>
      </c>
    </row>
    <row r="119" spans="1:14" ht="12.75">
      <c r="A119" s="29">
        <v>116</v>
      </c>
      <c r="B119" s="30">
        <v>125</v>
      </c>
      <c r="C119" s="30">
        <v>128</v>
      </c>
      <c r="D119" s="30">
        <v>123</v>
      </c>
      <c r="E119" s="30">
        <v>129</v>
      </c>
      <c r="F119" s="31">
        <v>101</v>
      </c>
      <c r="G119" s="32" t="s">
        <v>133</v>
      </c>
      <c r="H119" s="32">
        <v>30</v>
      </c>
      <c r="I119" s="33">
        <v>64</v>
      </c>
      <c r="J119" s="34">
        <v>54</v>
      </c>
      <c r="K119" s="23">
        <f>I119</f>
        <v>64</v>
      </c>
      <c r="L119" s="24">
        <f>IF(I119=64,36,0)</f>
        <v>36</v>
      </c>
      <c r="M119" s="25">
        <v>2959</v>
      </c>
      <c r="N119" s="26">
        <f>K119+L119+M119</f>
        <v>3059</v>
      </c>
    </row>
    <row r="120" spans="1:14" ht="12.75">
      <c r="A120" s="29">
        <v>117</v>
      </c>
      <c r="B120" s="30">
        <v>110</v>
      </c>
      <c r="C120" s="30">
        <v>105</v>
      </c>
      <c r="D120" s="30">
        <v>107</v>
      </c>
      <c r="E120" s="30">
        <v>101</v>
      </c>
      <c r="F120" s="31">
        <v>112</v>
      </c>
      <c r="G120" s="32" t="s">
        <v>117</v>
      </c>
      <c r="H120" s="32"/>
      <c r="I120" s="33">
        <v>61</v>
      </c>
      <c r="J120" s="34">
        <v>62</v>
      </c>
      <c r="K120" s="23">
        <f>I120</f>
        <v>61</v>
      </c>
      <c r="L120" s="24">
        <f>IF(I120=64,36,0)</f>
        <v>0</v>
      </c>
      <c r="M120" s="25">
        <v>2996</v>
      </c>
      <c r="N120" s="26">
        <f>K120+L120+M120</f>
        <v>3057</v>
      </c>
    </row>
    <row r="121" spans="1:14" ht="12.75">
      <c r="A121" s="29">
        <v>118</v>
      </c>
      <c r="B121" s="30">
        <v>105</v>
      </c>
      <c r="C121" s="30">
        <v>112</v>
      </c>
      <c r="D121" s="30">
        <v>116</v>
      </c>
      <c r="E121" s="30">
        <v>126</v>
      </c>
      <c r="F121" s="31">
        <v>130</v>
      </c>
      <c r="G121" s="32" t="s">
        <v>126</v>
      </c>
      <c r="H121" s="32"/>
      <c r="I121" s="33">
        <v>55</v>
      </c>
      <c r="J121" s="34">
        <v>64</v>
      </c>
      <c r="K121" s="23">
        <f>I121</f>
        <v>55</v>
      </c>
      <c r="L121" s="24">
        <f>IF(I121=64,36,0)</f>
        <v>0</v>
      </c>
      <c r="M121" s="25">
        <v>3001</v>
      </c>
      <c r="N121" s="26">
        <f>K121+L121+M121</f>
        <v>3056</v>
      </c>
    </row>
    <row r="122" spans="1:14" ht="12.75">
      <c r="A122" s="29">
        <v>119</v>
      </c>
      <c r="B122" s="30">
        <v>109</v>
      </c>
      <c r="C122" s="30">
        <v>95</v>
      </c>
      <c r="D122" s="30">
        <v>80</v>
      </c>
      <c r="E122" s="30">
        <v>79</v>
      </c>
      <c r="F122" s="31">
        <v>93</v>
      </c>
      <c r="G122" s="32" t="s">
        <v>90</v>
      </c>
      <c r="H122" s="32"/>
      <c r="I122" s="33">
        <v>56</v>
      </c>
      <c r="J122" s="34">
        <v>59</v>
      </c>
      <c r="K122" s="23">
        <f>I122</f>
        <v>56</v>
      </c>
      <c r="L122" s="24">
        <f>IF(I122=64,36,0)</f>
        <v>0</v>
      </c>
      <c r="M122" s="25">
        <v>2997</v>
      </c>
      <c r="N122" s="26">
        <f>K122+L122+M122</f>
        <v>3053</v>
      </c>
    </row>
    <row r="123" spans="1:14" ht="12.75">
      <c r="A123" s="29">
        <v>120</v>
      </c>
      <c r="B123" s="30">
        <v>112</v>
      </c>
      <c r="C123" s="30">
        <v>115</v>
      </c>
      <c r="D123" s="30">
        <v>111</v>
      </c>
      <c r="E123" s="30">
        <v>90</v>
      </c>
      <c r="F123" s="31">
        <v>105</v>
      </c>
      <c r="G123" s="32" t="s">
        <v>121</v>
      </c>
      <c r="H123" s="32"/>
      <c r="I123" s="33">
        <v>63</v>
      </c>
      <c r="J123" s="34">
        <v>59</v>
      </c>
      <c r="K123" s="23">
        <f>I123</f>
        <v>63</v>
      </c>
      <c r="L123" s="24">
        <f>IF(I123=64,36,0)</f>
        <v>0</v>
      </c>
      <c r="M123" s="25">
        <v>2990</v>
      </c>
      <c r="N123" s="26">
        <f>K123+L123+M123</f>
        <v>3053</v>
      </c>
    </row>
    <row r="124" spans="1:18" s="35" customFormat="1" ht="12.75">
      <c r="A124" s="29">
        <v>121</v>
      </c>
      <c r="B124" s="30">
        <v>126</v>
      </c>
      <c r="C124" s="30">
        <v>132</v>
      </c>
      <c r="D124" s="30">
        <v>135</v>
      </c>
      <c r="E124" s="30">
        <v>121</v>
      </c>
      <c r="F124" s="31">
        <v>52</v>
      </c>
      <c r="G124" s="32" t="s">
        <v>145</v>
      </c>
      <c r="H124" s="32">
        <v>30</v>
      </c>
      <c r="I124" s="33">
        <v>64</v>
      </c>
      <c r="J124" s="34">
        <v>61</v>
      </c>
      <c r="K124" s="23">
        <f>I124</f>
        <v>64</v>
      </c>
      <c r="L124" s="24">
        <f>IF(I124=64,36,0)</f>
        <v>36</v>
      </c>
      <c r="M124" s="25">
        <v>2953</v>
      </c>
      <c r="N124" s="26">
        <f>K124+L124+M124</f>
        <v>3053</v>
      </c>
      <c r="O124" s="34"/>
      <c r="P124" s="34"/>
      <c r="Q124" s="34"/>
      <c r="R124" s="34"/>
    </row>
    <row r="125" spans="1:14" ht="12.75">
      <c r="A125" s="29">
        <v>122</v>
      </c>
      <c r="B125" s="30">
        <v>129</v>
      </c>
      <c r="C125" s="30">
        <v>134</v>
      </c>
      <c r="D125" s="30">
        <v>132</v>
      </c>
      <c r="E125" s="30">
        <v>138</v>
      </c>
      <c r="F125" s="31">
        <v>145</v>
      </c>
      <c r="G125" s="32" t="s">
        <v>142</v>
      </c>
      <c r="H125" s="32"/>
      <c r="I125" s="33">
        <v>64</v>
      </c>
      <c r="J125" s="34">
        <v>60</v>
      </c>
      <c r="K125" s="23">
        <f>I125</f>
        <v>64</v>
      </c>
      <c r="L125" s="24">
        <f>IF(I125=64,36,0)</f>
        <v>36</v>
      </c>
      <c r="M125" s="25">
        <v>2948</v>
      </c>
      <c r="N125" s="26">
        <f>K125+L125+M125</f>
        <v>3048</v>
      </c>
    </row>
    <row r="126" spans="1:14" ht="12.75">
      <c r="A126" s="29">
        <v>123</v>
      </c>
      <c r="B126" s="30">
        <v>111</v>
      </c>
      <c r="C126" s="30">
        <v>100</v>
      </c>
      <c r="D126" s="30">
        <v>66</v>
      </c>
      <c r="E126" s="30">
        <v>72</v>
      </c>
      <c r="F126" s="31">
        <v>46</v>
      </c>
      <c r="G126" s="32" t="s">
        <v>78</v>
      </c>
      <c r="H126" s="32"/>
      <c r="I126" s="33">
        <v>56</v>
      </c>
      <c r="J126" s="34">
        <v>58</v>
      </c>
      <c r="K126" s="23">
        <f>I126</f>
        <v>56</v>
      </c>
      <c r="L126" s="24">
        <f>IF(I126=64,36,0)</f>
        <v>0</v>
      </c>
      <c r="M126" s="25">
        <v>2991</v>
      </c>
      <c r="N126" s="26">
        <f>K126+L126+M126</f>
        <v>3047</v>
      </c>
    </row>
    <row r="127" spans="1:14" ht="12.75">
      <c r="A127" s="29">
        <v>124</v>
      </c>
      <c r="B127" s="30">
        <v>116</v>
      </c>
      <c r="C127" s="30">
        <v>108</v>
      </c>
      <c r="D127" s="30">
        <v>77</v>
      </c>
      <c r="E127" s="30">
        <v>77</v>
      </c>
      <c r="F127" s="31">
        <v>57</v>
      </c>
      <c r="G127" s="32" t="s">
        <v>88</v>
      </c>
      <c r="H127" s="32"/>
      <c r="I127" s="33">
        <v>60</v>
      </c>
      <c r="J127" s="34">
        <v>57</v>
      </c>
      <c r="K127" s="23">
        <f>I127</f>
        <v>60</v>
      </c>
      <c r="L127" s="24">
        <f>IF(I127=64,36,0)</f>
        <v>0</v>
      </c>
      <c r="M127" s="25">
        <v>2984</v>
      </c>
      <c r="N127" s="26">
        <f>K127+L127+M127</f>
        <v>3044</v>
      </c>
    </row>
    <row r="128" spans="1:14" ht="12.75">
      <c r="A128" s="29">
        <v>125</v>
      </c>
      <c r="B128" s="30">
        <v>122</v>
      </c>
      <c r="C128" s="30">
        <v>122</v>
      </c>
      <c r="D128" s="30">
        <v>134</v>
      </c>
      <c r="E128" s="30">
        <v>128</v>
      </c>
      <c r="F128" s="31">
        <v>115</v>
      </c>
      <c r="G128" s="32" t="s">
        <v>144</v>
      </c>
      <c r="H128" s="32"/>
      <c r="I128" s="33">
        <v>62</v>
      </c>
      <c r="J128" s="34">
        <v>64</v>
      </c>
      <c r="K128" s="23">
        <f>I128</f>
        <v>62</v>
      </c>
      <c r="L128" s="24">
        <f>IF(I128=64,36,0)</f>
        <v>0</v>
      </c>
      <c r="M128" s="25">
        <v>2973</v>
      </c>
      <c r="N128" s="26">
        <f>K128+L128+M128</f>
        <v>3035</v>
      </c>
    </row>
    <row r="129" spans="1:14" ht="12.75">
      <c r="A129" s="29">
        <v>126</v>
      </c>
      <c r="B129" s="30">
        <v>120</v>
      </c>
      <c r="C129" s="30">
        <v>106</v>
      </c>
      <c r="D129" s="30">
        <v>88</v>
      </c>
      <c r="E129" s="30">
        <v>76</v>
      </c>
      <c r="F129" s="31">
        <v>72</v>
      </c>
      <c r="G129" s="32" t="s">
        <v>98</v>
      </c>
      <c r="H129" s="32">
        <v>30</v>
      </c>
      <c r="I129" s="33">
        <v>52</v>
      </c>
      <c r="J129" s="34">
        <v>53</v>
      </c>
      <c r="K129" s="23">
        <f>I129</f>
        <v>52</v>
      </c>
      <c r="L129" s="24">
        <f>IF(I129=64,36,0)</f>
        <v>0</v>
      </c>
      <c r="M129" s="25">
        <v>2977</v>
      </c>
      <c r="N129" s="26">
        <f>K129+L129+M129</f>
        <v>3029</v>
      </c>
    </row>
    <row r="130" spans="1:14" ht="12.75">
      <c r="A130" s="29">
        <v>127</v>
      </c>
      <c r="B130" s="30">
        <v>123</v>
      </c>
      <c r="C130" s="30">
        <v>111</v>
      </c>
      <c r="D130" s="30">
        <v>91</v>
      </c>
      <c r="E130" s="30">
        <v>81</v>
      </c>
      <c r="F130" s="31">
        <v>48</v>
      </c>
      <c r="G130" s="37" t="s">
        <v>101</v>
      </c>
      <c r="H130" s="32">
        <v>30</v>
      </c>
      <c r="I130" s="33">
        <v>54</v>
      </c>
      <c r="J130" s="34">
        <v>52</v>
      </c>
      <c r="K130" s="23">
        <f>I130</f>
        <v>54</v>
      </c>
      <c r="L130" s="24">
        <f>IF(I130=64,36,0)</f>
        <v>0</v>
      </c>
      <c r="M130" s="25">
        <v>2965</v>
      </c>
      <c r="N130" s="26">
        <f>K130+L130+M130</f>
        <v>3019</v>
      </c>
    </row>
    <row r="131" spans="1:14" ht="12.75">
      <c r="A131" s="29">
        <v>128</v>
      </c>
      <c r="B131" s="30">
        <v>127</v>
      </c>
      <c r="C131" s="30">
        <v>132</v>
      </c>
      <c r="D131" s="30">
        <v>129</v>
      </c>
      <c r="E131" s="30">
        <v>140</v>
      </c>
      <c r="F131" s="31">
        <v>128</v>
      </c>
      <c r="G131" s="32" t="s">
        <v>140</v>
      </c>
      <c r="H131" s="32"/>
      <c r="I131" s="33">
        <v>63</v>
      </c>
      <c r="J131" s="34">
        <v>59</v>
      </c>
      <c r="K131" s="23">
        <f>I131</f>
        <v>63</v>
      </c>
      <c r="L131" s="24">
        <f>IF(I131=64,36,0)</f>
        <v>0</v>
      </c>
      <c r="M131" s="25">
        <v>2950</v>
      </c>
      <c r="N131" s="26">
        <f>K131+L131+M131</f>
        <v>3013</v>
      </c>
    </row>
    <row r="132" spans="1:14" ht="12.75">
      <c r="A132" s="29">
        <v>129</v>
      </c>
      <c r="B132" s="30">
        <v>130</v>
      </c>
      <c r="C132" s="30">
        <v>131</v>
      </c>
      <c r="D132" s="30">
        <v>129</v>
      </c>
      <c r="E132" s="30">
        <v>112</v>
      </c>
      <c r="F132" s="31">
        <v>124</v>
      </c>
      <c r="G132" s="37" t="s">
        <v>139</v>
      </c>
      <c r="H132" s="32"/>
      <c r="I132" s="33">
        <v>63</v>
      </c>
      <c r="J132" s="34">
        <v>48</v>
      </c>
      <c r="K132" s="23">
        <f>I132</f>
        <v>63</v>
      </c>
      <c r="L132" s="24">
        <f>IF(I132=64,36,0)</f>
        <v>0</v>
      </c>
      <c r="M132" s="25">
        <v>2943</v>
      </c>
      <c r="N132" s="26">
        <f>K132+L132+M132</f>
        <v>3006</v>
      </c>
    </row>
    <row r="133" spans="1:14" ht="12.75">
      <c r="A133" s="29">
        <v>130</v>
      </c>
      <c r="B133" s="30">
        <v>133</v>
      </c>
      <c r="C133" s="30">
        <v>141</v>
      </c>
      <c r="D133" s="30">
        <v>143</v>
      </c>
      <c r="E133" s="30">
        <v>150</v>
      </c>
      <c r="F133" s="31">
        <v>160</v>
      </c>
      <c r="G133" s="32" t="s">
        <v>154</v>
      </c>
      <c r="H133" s="32">
        <v>30</v>
      </c>
      <c r="I133" s="33">
        <v>63</v>
      </c>
      <c r="J133" s="34">
        <v>64</v>
      </c>
      <c r="K133" s="23">
        <f>I133</f>
        <v>63</v>
      </c>
      <c r="L133" s="24">
        <f>IF(I133=64,36,0)</f>
        <v>0</v>
      </c>
      <c r="M133" s="25">
        <v>2937</v>
      </c>
      <c r="N133" s="26">
        <f>K133+L133+M133</f>
        <v>3000</v>
      </c>
    </row>
    <row r="134" spans="1:14" ht="12.75">
      <c r="A134" s="29">
        <v>131</v>
      </c>
      <c r="B134" s="30">
        <v>132</v>
      </c>
      <c r="C134" s="30">
        <v>127</v>
      </c>
      <c r="D134" s="30">
        <v>124</v>
      </c>
      <c r="E134" s="30">
        <v>126</v>
      </c>
      <c r="F134" s="31">
        <v>133</v>
      </c>
      <c r="G134" s="32" t="s">
        <v>135</v>
      </c>
      <c r="H134" s="32">
        <v>30</v>
      </c>
      <c r="I134" s="33">
        <v>60</v>
      </c>
      <c r="J134" s="34">
        <v>61</v>
      </c>
      <c r="K134" s="23">
        <f>I134</f>
        <v>60</v>
      </c>
      <c r="L134" s="24">
        <f>IF(I134=64,36,0)</f>
        <v>0</v>
      </c>
      <c r="M134" s="25">
        <v>2939</v>
      </c>
      <c r="N134" s="26">
        <f>K134+L134+M134</f>
        <v>2999</v>
      </c>
    </row>
    <row r="135" spans="1:14" ht="12.75">
      <c r="A135" s="29">
        <v>132</v>
      </c>
      <c r="B135" s="30">
        <v>128</v>
      </c>
      <c r="C135" s="30">
        <v>116</v>
      </c>
      <c r="D135" s="30">
        <v>115</v>
      </c>
      <c r="E135" s="30">
        <v>134</v>
      </c>
      <c r="F135" s="31">
        <v>144</v>
      </c>
      <c r="G135" s="32" t="s">
        <v>125</v>
      </c>
      <c r="H135" s="32"/>
      <c r="I135" s="33">
        <v>49</v>
      </c>
      <c r="J135" s="34">
        <v>59</v>
      </c>
      <c r="K135" s="23">
        <f>I135</f>
        <v>49</v>
      </c>
      <c r="L135" s="24">
        <f>IF(I135=64,36,0)</f>
        <v>0</v>
      </c>
      <c r="M135" s="25">
        <v>2949</v>
      </c>
      <c r="N135" s="26">
        <f>K135+L135+M135</f>
        <v>2998</v>
      </c>
    </row>
    <row r="136" spans="1:14" ht="12.75">
      <c r="A136" s="29">
        <v>133</v>
      </c>
      <c r="B136" s="30">
        <v>131</v>
      </c>
      <c r="C136" s="30">
        <v>123</v>
      </c>
      <c r="D136" s="30">
        <v>121</v>
      </c>
      <c r="E136" s="30">
        <v>115</v>
      </c>
      <c r="F136" s="31">
        <v>112</v>
      </c>
      <c r="G136" s="32" t="s">
        <v>131</v>
      </c>
      <c r="H136" s="32"/>
      <c r="I136" s="33">
        <v>56</v>
      </c>
      <c r="J136" s="34">
        <v>62</v>
      </c>
      <c r="K136" s="23">
        <f>I136</f>
        <v>56</v>
      </c>
      <c r="L136" s="24">
        <f>IF(I136=64,36,0)</f>
        <v>0</v>
      </c>
      <c r="M136" s="25">
        <v>2940</v>
      </c>
      <c r="N136" s="26">
        <f>K136+L136+M136</f>
        <v>2996</v>
      </c>
    </row>
    <row r="137" spans="1:14" ht="12.75">
      <c r="A137" s="29">
        <v>134</v>
      </c>
      <c r="B137" s="30">
        <v>135</v>
      </c>
      <c r="C137" s="30">
        <v>124</v>
      </c>
      <c r="D137" s="30">
        <v>112</v>
      </c>
      <c r="E137" s="30">
        <v>94</v>
      </c>
      <c r="F137" s="31">
        <v>89</v>
      </c>
      <c r="G137" s="32" t="s">
        <v>123</v>
      </c>
      <c r="H137" s="32"/>
      <c r="I137" s="33">
        <v>60</v>
      </c>
      <c r="J137" s="34">
        <v>56</v>
      </c>
      <c r="K137" s="23">
        <f>I137</f>
        <v>60</v>
      </c>
      <c r="L137" s="24">
        <f>IF(I137=64,36,0)</f>
        <v>0</v>
      </c>
      <c r="M137" s="25">
        <v>2936</v>
      </c>
      <c r="N137" s="26">
        <f>K137+L137+M137</f>
        <v>2996</v>
      </c>
    </row>
    <row r="138" spans="1:14" ht="12.75">
      <c r="A138" s="29">
        <v>135</v>
      </c>
      <c r="B138" s="30">
        <v>133</v>
      </c>
      <c r="C138" s="30">
        <v>125</v>
      </c>
      <c r="D138" s="30">
        <v>117</v>
      </c>
      <c r="E138" s="30">
        <v>116</v>
      </c>
      <c r="F138" s="31">
        <v>105</v>
      </c>
      <c r="G138" s="32" t="s">
        <v>128</v>
      </c>
      <c r="H138" s="32">
        <v>30</v>
      </c>
      <c r="I138" s="33">
        <v>56</v>
      </c>
      <c r="J138" s="34">
        <v>62</v>
      </c>
      <c r="K138" s="23">
        <f>I138</f>
        <v>56</v>
      </c>
      <c r="L138" s="24">
        <f>IF(I138=64,36,0)</f>
        <v>0</v>
      </c>
      <c r="M138" s="25">
        <v>2937</v>
      </c>
      <c r="N138" s="26">
        <f>K138+L138+M138</f>
        <v>2993</v>
      </c>
    </row>
    <row r="139" spans="1:14" ht="12.75">
      <c r="A139" s="29">
        <v>136</v>
      </c>
      <c r="B139" s="30">
        <v>135</v>
      </c>
      <c r="C139" s="30">
        <v>125</v>
      </c>
      <c r="D139" s="30">
        <v>126</v>
      </c>
      <c r="E139" s="30">
        <v>108</v>
      </c>
      <c r="F139" s="31">
        <v>68</v>
      </c>
      <c r="G139" s="32" t="s">
        <v>136</v>
      </c>
      <c r="H139" s="32"/>
      <c r="I139" s="33">
        <v>56</v>
      </c>
      <c r="J139" s="34">
        <v>61</v>
      </c>
      <c r="K139" s="23">
        <f>I139</f>
        <v>56</v>
      </c>
      <c r="L139" s="24">
        <f>IF(I139=64,36,0)</f>
        <v>0</v>
      </c>
      <c r="M139" s="25">
        <v>2936</v>
      </c>
      <c r="N139" s="26">
        <f>K139+L139+M139</f>
        <v>2992</v>
      </c>
    </row>
    <row r="140" spans="1:14" ht="12.75">
      <c r="A140" s="29">
        <v>137</v>
      </c>
      <c r="B140" s="30">
        <v>137</v>
      </c>
      <c r="C140" s="30">
        <v>139</v>
      </c>
      <c r="D140" s="30">
        <v>143</v>
      </c>
      <c r="E140" s="30">
        <v>146</v>
      </c>
      <c r="F140" s="31">
        <v>142</v>
      </c>
      <c r="G140" s="32" t="s">
        <v>153</v>
      </c>
      <c r="H140" s="32"/>
      <c r="I140" s="33">
        <v>63</v>
      </c>
      <c r="J140" s="34">
        <v>62</v>
      </c>
      <c r="K140" s="23">
        <f>I140</f>
        <v>63</v>
      </c>
      <c r="L140" s="24">
        <f>IF(I140=64,36,0)</f>
        <v>0</v>
      </c>
      <c r="M140" s="25">
        <v>2923</v>
      </c>
      <c r="N140" s="26">
        <f>K140+L140+M140</f>
        <v>2986</v>
      </c>
    </row>
    <row r="141" spans="1:14" ht="12.75">
      <c r="A141" s="29">
        <v>138</v>
      </c>
      <c r="B141" s="30">
        <v>141</v>
      </c>
      <c r="C141" s="30">
        <v>146</v>
      </c>
      <c r="D141" s="30">
        <v>147</v>
      </c>
      <c r="E141" s="30">
        <v>154</v>
      </c>
      <c r="F141" s="31">
        <v>140</v>
      </c>
      <c r="G141" s="32" t="s">
        <v>157</v>
      </c>
      <c r="H141" s="32">
        <v>30</v>
      </c>
      <c r="I141" s="33">
        <v>64</v>
      </c>
      <c r="J141" s="34">
        <v>55</v>
      </c>
      <c r="K141" s="23">
        <f>I141</f>
        <v>64</v>
      </c>
      <c r="L141" s="24">
        <f>IF(I141=64,36,0)</f>
        <v>36</v>
      </c>
      <c r="M141" s="25">
        <v>2882</v>
      </c>
      <c r="N141" s="26">
        <f>K141+L141+M141</f>
        <v>2982</v>
      </c>
    </row>
    <row r="142" spans="1:14" ht="12.75">
      <c r="A142" s="29">
        <v>139</v>
      </c>
      <c r="B142" s="30">
        <v>143</v>
      </c>
      <c r="C142" s="30">
        <v>145</v>
      </c>
      <c r="D142" s="30">
        <v>146</v>
      </c>
      <c r="E142" s="30">
        <v>138</v>
      </c>
      <c r="F142" s="31">
        <v>138</v>
      </c>
      <c r="G142" s="32" t="s">
        <v>156</v>
      </c>
      <c r="H142" s="32"/>
      <c r="I142" s="33">
        <v>64</v>
      </c>
      <c r="J142" s="34">
        <v>50</v>
      </c>
      <c r="K142" s="23">
        <f>I142</f>
        <v>64</v>
      </c>
      <c r="L142" s="24">
        <f>IF(I142=64,36,0)</f>
        <v>36</v>
      </c>
      <c r="M142" s="25">
        <v>2879</v>
      </c>
      <c r="N142" s="26">
        <f>K142+L142+M142</f>
        <v>2979</v>
      </c>
    </row>
    <row r="143" spans="1:14" ht="12.75">
      <c r="A143" s="29">
        <v>140</v>
      </c>
      <c r="B143" s="30">
        <v>144</v>
      </c>
      <c r="C143" s="30">
        <v>153</v>
      </c>
      <c r="D143" s="30">
        <v>154</v>
      </c>
      <c r="E143" s="30">
        <v>152</v>
      </c>
      <c r="F143" s="31">
        <v>161</v>
      </c>
      <c r="G143" s="32" t="s">
        <v>164</v>
      </c>
      <c r="H143" s="32">
        <v>30</v>
      </c>
      <c r="I143" s="33">
        <v>64</v>
      </c>
      <c r="J143" s="34">
        <v>63</v>
      </c>
      <c r="K143" s="23">
        <f>I143</f>
        <v>64</v>
      </c>
      <c r="L143" s="24">
        <f>IF(I143=64,36,0)</f>
        <v>36</v>
      </c>
      <c r="M143" s="25">
        <v>2877</v>
      </c>
      <c r="N143" s="26">
        <f>K143+L143+M143</f>
        <v>2977</v>
      </c>
    </row>
    <row r="144" spans="1:14" ht="12.75">
      <c r="A144" s="29">
        <v>141</v>
      </c>
      <c r="B144" s="30">
        <v>138</v>
      </c>
      <c r="C144" s="30">
        <v>134</v>
      </c>
      <c r="D144" s="30">
        <v>124</v>
      </c>
      <c r="E144" s="30">
        <v>120</v>
      </c>
      <c r="F144" s="31">
        <v>42</v>
      </c>
      <c r="G144" s="32" t="s">
        <v>134</v>
      </c>
      <c r="H144" s="32"/>
      <c r="I144" s="33">
        <v>57</v>
      </c>
      <c r="J144" s="34">
        <v>58</v>
      </c>
      <c r="K144" s="23">
        <f>I144</f>
        <v>57</v>
      </c>
      <c r="L144" s="24">
        <f>IF(I144=64,36,0)</f>
        <v>0</v>
      </c>
      <c r="M144" s="25">
        <v>2915</v>
      </c>
      <c r="N144" s="26">
        <f>K144+L144+M144</f>
        <v>2972</v>
      </c>
    </row>
    <row r="145" spans="1:14" ht="12.75">
      <c r="A145" s="29">
        <v>142</v>
      </c>
      <c r="B145" s="30">
        <v>139</v>
      </c>
      <c r="C145" s="30">
        <v>137</v>
      </c>
      <c r="D145" s="30">
        <v>133</v>
      </c>
      <c r="E145" s="30">
        <v>130</v>
      </c>
      <c r="F145" s="31">
        <v>136</v>
      </c>
      <c r="G145" s="32" t="s">
        <v>143</v>
      </c>
      <c r="H145" s="32"/>
      <c r="I145" s="33">
        <v>62</v>
      </c>
      <c r="J145" s="34">
        <v>54</v>
      </c>
      <c r="K145" s="23">
        <f>I145</f>
        <v>62</v>
      </c>
      <c r="L145" s="24">
        <f>IF(I145=64,36,0)</f>
        <v>0</v>
      </c>
      <c r="M145" s="25">
        <v>2909</v>
      </c>
      <c r="N145" s="26">
        <f>K145+L145+M145</f>
        <v>2971</v>
      </c>
    </row>
    <row r="146" spans="1:14" ht="12.75">
      <c r="A146" s="29">
        <v>143</v>
      </c>
      <c r="B146" s="30">
        <v>140</v>
      </c>
      <c r="C146" s="30">
        <v>138</v>
      </c>
      <c r="D146" s="30">
        <v>137</v>
      </c>
      <c r="E146" s="30">
        <v>130</v>
      </c>
      <c r="F146" s="31">
        <v>118</v>
      </c>
      <c r="G146" s="32" t="s">
        <v>147</v>
      </c>
      <c r="H146" s="32"/>
      <c r="I146" s="33">
        <v>56</v>
      </c>
      <c r="J146" s="34">
        <v>61</v>
      </c>
      <c r="K146" s="23">
        <f>I146</f>
        <v>56</v>
      </c>
      <c r="L146" s="24">
        <f>IF(I146=64,36,0)</f>
        <v>0</v>
      </c>
      <c r="M146" s="25">
        <v>2906</v>
      </c>
      <c r="N146" s="26">
        <f>K146+L146+M146</f>
        <v>2962</v>
      </c>
    </row>
    <row r="147" spans="1:14" ht="12.75">
      <c r="A147" s="29">
        <v>144</v>
      </c>
      <c r="B147" s="30">
        <v>149</v>
      </c>
      <c r="C147" s="30">
        <v>151</v>
      </c>
      <c r="D147" s="30">
        <v>151</v>
      </c>
      <c r="E147" s="30">
        <v>156</v>
      </c>
      <c r="F147" s="31">
        <v>151</v>
      </c>
      <c r="G147" s="32" t="s">
        <v>161</v>
      </c>
      <c r="H147" s="32">
        <v>30</v>
      </c>
      <c r="I147" s="33">
        <v>64</v>
      </c>
      <c r="J147" s="34">
        <v>54</v>
      </c>
      <c r="K147" s="23">
        <f>I147</f>
        <v>64</v>
      </c>
      <c r="L147" s="24">
        <f>IF(I147=64,36,0)</f>
        <v>36</v>
      </c>
      <c r="M147" s="25">
        <v>2855</v>
      </c>
      <c r="N147" s="26">
        <f>K147+L147+M147</f>
        <v>2955</v>
      </c>
    </row>
    <row r="148" spans="1:14" ht="12.75">
      <c r="A148" s="29">
        <v>145</v>
      </c>
      <c r="B148" s="30">
        <v>151</v>
      </c>
      <c r="C148" s="30">
        <v>152</v>
      </c>
      <c r="D148" s="30">
        <v>156</v>
      </c>
      <c r="E148" s="30">
        <v>158</v>
      </c>
      <c r="F148" s="31">
        <v>158</v>
      </c>
      <c r="G148" s="32" t="s">
        <v>166</v>
      </c>
      <c r="H148" s="32">
        <v>30</v>
      </c>
      <c r="I148" s="33">
        <v>64</v>
      </c>
      <c r="J148" s="34">
        <v>57</v>
      </c>
      <c r="K148" s="23">
        <f>I148</f>
        <v>64</v>
      </c>
      <c r="L148" s="24">
        <f>IF(I148=64,36,0)</f>
        <v>36</v>
      </c>
      <c r="M148" s="25">
        <v>2851</v>
      </c>
      <c r="N148" s="26">
        <f>K148+L148+M148</f>
        <v>2951</v>
      </c>
    </row>
    <row r="149" spans="1:14" ht="12.75">
      <c r="A149" s="29">
        <v>146</v>
      </c>
      <c r="B149" s="30">
        <v>152</v>
      </c>
      <c r="C149" s="30">
        <v>153</v>
      </c>
      <c r="D149" s="30">
        <v>152</v>
      </c>
      <c r="E149" s="30">
        <v>144</v>
      </c>
      <c r="F149" s="31">
        <v>93</v>
      </c>
      <c r="G149" s="32" t="s">
        <v>162</v>
      </c>
      <c r="H149" s="32"/>
      <c r="I149" s="33">
        <v>64</v>
      </c>
      <c r="J149" s="34">
        <v>51</v>
      </c>
      <c r="K149" s="23">
        <f>I149</f>
        <v>64</v>
      </c>
      <c r="L149" s="24">
        <f>IF(I149=64,36,0)</f>
        <v>36</v>
      </c>
      <c r="M149" s="25">
        <v>2841</v>
      </c>
      <c r="N149" s="26">
        <f>K149+L149+M149</f>
        <v>2941</v>
      </c>
    </row>
    <row r="150" spans="1:18" s="35" customFormat="1" ht="12.75">
      <c r="A150" s="29">
        <v>147</v>
      </c>
      <c r="B150" s="30">
        <v>154</v>
      </c>
      <c r="C150" s="30">
        <v>156</v>
      </c>
      <c r="D150" s="30">
        <v>155</v>
      </c>
      <c r="E150" s="30">
        <v>154</v>
      </c>
      <c r="F150" s="31">
        <v>155</v>
      </c>
      <c r="G150" s="32" t="s">
        <v>165</v>
      </c>
      <c r="H150" s="32">
        <v>30</v>
      </c>
      <c r="I150" s="33">
        <v>64</v>
      </c>
      <c r="J150" s="34">
        <v>60</v>
      </c>
      <c r="K150" s="23">
        <f>I150</f>
        <v>64</v>
      </c>
      <c r="L150" s="24">
        <f>IF(I150=64,36,0)</f>
        <v>36</v>
      </c>
      <c r="M150" s="25">
        <v>2837</v>
      </c>
      <c r="N150" s="26">
        <f>K150+L150+M150</f>
        <v>2937</v>
      </c>
      <c r="O150" s="34"/>
      <c r="P150" s="34"/>
      <c r="Q150" s="34"/>
      <c r="R150" s="34"/>
    </row>
    <row r="151" spans="1:14" ht="12.75">
      <c r="A151" s="29">
        <v>148</v>
      </c>
      <c r="B151" s="30">
        <v>156</v>
      </c>
      <c r="C151" s="30">
        <v>155</v>
      </c>
      <c r="D151" s="30">
        <v>157</v>
      </c>
      <c r="E151" s="30">
        <v>153</v>
      </c>
      <c r="F151" s="31">
        <v>142</v>
      </c>
      <c r="G151" s="32" t="s">
        <v>167</v>
      </c>
      <c r="H151" s="32">
        <v>30</v>
      </c>
      <c r="I151" s="33">
        <v>64</v>
      </c>
      <c r="J151" s="34">
        <v>55</v>
      </c>
      <c r="K151" s="23">
        <f>I151</f>
        <v>64</v>
      </c>
      <c r="L151" s="24">
        <f>IF(I151=64,36,0)</f>
        <v>36</v>
      </c>
      <c r="M151" s="25">
        <v>2836</v>
      </c>
      <c r="N151" s="26">
        <f>K151+L151+M151</f>
        <v>2936</v>
      </c>
    </row>
    <row r="152" spans="1:14" ht="12.75">
      <c r="A152" s="29">
        <v>149</v>
      </c>
      <c r="B152" s="30">
        <v>142</v>
      </c>
      <c r="C152" s="30">
        <v>140</v>
      </c>
      <c r="D152" s="30">
        <v>136</v>
      </c>
      <c r="E152" s="30">
        <v>123</v>
      </c>
      <c r="F152" s="31">
        <v>132</v>
      </c>
      <c r="G152" s="32" t="s">
        <v>146</v>
      </c>
      <c r="H152" s="32"/>
      <c r="I152" s="33">
        <v>52</v>
      </c>
      <c r="J152" s="34">
        <v>60</v>
      </c>
      <c r="K152" s="23">
        <f>I152</f>
        <v>52</v>
      </c>
      <c r="L152" s="24">
        <f>IF(I152=64,36,0)</f>
        <v>0</v>
      </c>
      <c r="M152" s="25">
        <v>2881</v>
      </c>
      <c r="N152" s="26">
        <f>K152+L152+M152</f>
        <v>2933</v>
      </c>
    </row>
    <row r="153" spans="1:14" ht="12.75">
      <c r="A153" s="29">
        <v>150</v>
      </c>
      <c r="B153" s="30">
        <v>145</v>
      </c>
      <c r="C153" s="30">
        <v>143</v>
      </c>
      <c r="D153" s="30">
        <v>142</v>
      </c>
      <c r="E153" s="30">
        <v>133</v>
      </c>
      <c r="F153" s="31">
        <v>96</v>
      </c>
      <c r="G153" s="32" t="s">
        <v>152</v>
      </c>
      <c r="H153" s="32"/>
      <c r="I153" s="33">
        <v>56</v>
      </c>
      <c r="J153" s="34">
        <v>62</v>
      </c>
      <c r="K153" s="23">
        <f>I153</f>
        <v>56</v>
      </c>
      <c r="L153" s="24">
        <f>IF(I153=64,36,0)</f>
        <v>0</v>
      </c>
      <c r="M153" s="25">
        <v>2872</v>
      </c>
      <c r="N153" s="26">
        <f>K153+L153+M153</f>
        <v>2928</v>
      </c>
    </row>
    <row r="154" spans="1:14" ht="12.75">
      <c r="A154" s="29">
        <v>151</v>
      </c>
      <c r="B154" s="30">
        <v>146</v>
      </c>
      <c r="C154" s="30">
        <v>142</v>
      </c>
      <c r="D154" s="30">
        <v>138</v>
      </c>
      <c r="E154" s="30">
        <v>118</v>
      </c>
      <c r="F154" s="31">
        <v>33</v>
      </c>
      <c r="G154" s="32" t="s">
        <v>148</v>
      </c>
      <c r="H154" s="32">
        <v>30</v>
      </c>
      <c r="I154" s="33">
        <v>56</v>
      </c>
      <c r="J154" s="34">
        <v>54</v>
      </c>
      <c r="K154" s="23">
        <f>I154</f>
        <v>56</v>
      </c>
      <c r="L154" s="24">
        <f>IF(I154=64,36,0)</f>
        <v>0</v>
      </c>
      <c r="M154" s="25">
        <v>2869</v>
      </c>
      <c r="N154" s="26">
        <f>K154+L154+M154</f>
        <v>2925</v>
      </c>
    </row>
    <row r="155" spans="1:14" ht="12.75">
      <c r="A155" s="29">
        <v>152</v>
      </c>
      <c r="B155" s="30">
        <v>147</v>
      </c>
      <c r="C155" s="30">
        <v>150</v>
      </c>
      <c r="D155" s="30">
        <v>148</v>
      </c>
      <c r="E155" s="30">
        <v>151</v>
      </c>
      <c r="F155" s="31">
        <v>139</v>
      </c>
      <c r="G155" s="32" t="s">
        <v>160</v>
      </c>
      <c r="H155" s="32">
        <v>30</v>
      </c>
      <c r="I155" s="33">
        <v>55</v>
      </c>
      <c r="J155" s="34">
        <v>64</v>
      </c>
      <c r="K155" s="23">
        <f>I155</f>
        <v>55</v>
      </c>
      <c r="L155" s="24">
        <f>IF(I155=64,36,0)</f>
        <v>0</v>
      </c>
      <c r="M155" s="25">
        <v>2864</v>
      </c>
      <c r="N155" s="26">
        <f>K155+L155+M155</f>
        <v>2919</v>
      </c>
    </row>
    <row r="156" spans="1:14" ht="12.75">
      <c r="A156" s="29">
        <v>153</v>
      </c>
      <c r="B156" s="30">
        <v>148</v>
      </c>
      <c r="C156" s="30">
        <v>148</v>
      </c>
      <c r="D156" s="30">
        <v>148</v>
      </c>
      <c r="E156" s="30">
        <v>147</v>
      </c>
      <c r="F156" s="31">
        <v>157</v>
      </c>
      <c r="G156" s="32" t="s">
        <v>159</v>
      </c>
      <c r="H156" s="32">
        <v>30</v>
      </c>
      <c r="I156" s="33">
        <v>49</v>
      </c>
      <c r="J156" s="34">
        <v>63</v>
      </c>
      <c r="K156" s="23">
        <f>I156</f>
        <v>49</v>
      </c>
      <c r="L156" s="24">
        <f>IF(I156=64,36,0)</f>
        <v>0</v>
      </c>
      <c r="M156" s="25">
        <v>2860</v>
      </c>
      <c r="N156" s="26">
        <f>K156+L156+M156</f>
        <v>2909</v>
      </c>
    </row>
    <row r="157" spans="1:14" ht="12.75">
      <c r="A157" s="29">
        <v>154</v>
      </c>
      <c r="B157" s="30">
        <v>150</v>
      </c>
      <c r="C157" s="30">
        <v>144</v>
      </c>
      <c r="D157" s="30">
        <v>141</v>
      </c>
      <c r="E157" s="30">
        <v>135</v>
      </c>
      <c r="F157" s="31">
        <v>101</v>
      </c>
      <c r="G157" s="32" t="s">
        <v>151</v>
      </c>
      <c r="H157" s="32">
        <v>30</v>
      </c>
      <c r="I157" s="33">
        <v>50</v>
      </c>
      <c r="J157" s="34">
        <v>58</v>
      </c>
      <c r="K157" s="23">
        <f>I157</f>
        <v>50</v>
      </c>
      <c r="L157" s="24">
        <f>IF(I157=64,36,0)</f>
        <v>0</v>
      </c>
      <c r="M157" s="25">
        <v>2854</v>
      </c>
      <c r="N157" s="26">
        <f>K157+L157+M157</f>
        <v>2904</v>
      </c>
    </row>
    <row r="158" spans="1:14" ht="12.75">
      <c r="A158" s="29">
        <v>155</v>
      </c>
      <c r="B158" s="30">
        <v>153</v>
      </c>
      <c r="C158" s="30">
        <v>147</v>
      </c>
      <c r="D158" s="30">
        <v>145</v>
      </c>
      <c r="E158" s="30">
        <v>149</v>
      </c>
      <c r="F158" s="31">
        <v>150</v>
      </c>
      <c r="G158" s="32" t="s">
        <v>155</v>
      </c>
      <c r="H158" s="32">
        <v>30</v>
      </c>
      <c r="I158" s="33">
        <v>60</v>
      </c>
      <c r="J158" s="34">
        <v>55</v>
      </c>
      <c r="K158" s="23">
        <f>I158</f>
        <v>60</v>
      </c>
      <c r="L158" s="24">
        <f>IF(I158=64,36,0)</f>
        <v>0</v>
      </c>
      <c r="M158" s="25">
        <v>2840</v>
      </c>
      <c r="N158" s="26">
        <f>K158+L158+M158</f>
        <v>2900</v>
      </c>
    </row>
    <row r="159" spans="1:14" ht="12.75">
      <c r="A159" s="29">
        <v>156</v>
      </c>
      <c r="B159" s="30">
        <v>154</v>
      </c>
      <c r="C159" s="30">
        <v>149</v>
      </c>
      <c r="D159" s="30">
        <v>148</v>
      </c>
      <c r="E159" s="30">
        <v>142</v>
      </c>
      <c r="F159" s="31">
        <v>149</v>
      </c>
      <c r="G159" s="32" t="s">
        <v>158</v>
      </c>
      <c r="H159" s="32"/>
      <c r="I159" s="33">
        <v>53</v>
      </c>
      <c r="J159" s="34">
        <v>61</v>
      </c>
      <c r="K159" s="23">
        <f>I159</f>
        <v>53</v>
      </c>
      <c r="L159" s="24">
        <f>IF(I159=64,36,0)</f>
        <v>0</v>
      </c>
      <c r="M159" s="25">
        <v>2837</v>
      </c>
      <c r="N159" s="26">
        <f>K159+L159+M159</f>
        <v>2890</v>
      </c>
    </row>
    <row r="160" spans="1:14" ht="12.75">
      <c r="A160" s="29">
        <v>157</v>
      </c>
      <c r="B160" s="30">
        <v>158</v>
      </c>
      <c r="C160" s="30">
        <v>158</v>
      </c>
      <c r="D160" s="30">
        <v>158</v>
      </c>
      <c r="E160" s="30">
        <v>157</v>
      </c>
      <c r="F160" s="31">
        <v>153</v>
      </c>
      <c r="G160" s="32" t="s">
        <v>168</v>
      </c>
      <c r="H160" s="32">
        <v>30</v>
      </c>
      <c r="I160" s="33">
        <v>62</v>
      </c>
      <c r="J160" s="34">
        <v>59</v>
      </c>
      <c r="K160" s="23">
        <f>I160</f>
        <v>62</v>
      </c>
      <c r="L160" s="24">
        <f>IF(I160=64,36,0)</f>
        <v>0</v>
      </c>
      <c r="M160" s="25">
        <v>2799</v>
      </c>
      <c r="N160" s="26">
        <f>K160+L160+M160</f>
        <v>2861</v>
      </c>
    </row>
    <row r="161" spans="1:14" ht="12.75">
      <c r="A161" s="29">
        <v>158</v>
      </c>
      <c r="B161" s="30">
        <v>157</v>
      </c>
      <c r="C161" s="30">
        <v>157</v>
      </c>
      <c r="D161" s="30">
        <v>153</v>
      </c>
      <c r="E161" s="30">
        <v>148</v>
      </c>
      <c r="F161" s="31">
        <v>158</v>
      </c>
      <c r="G161" s="32" t="s">
        <v>163</v>
      </c>
      <c r="H161" s="32">
        <v>30</v>
      </c>
      <c r="I161" s="33">
        <v>56</v>
      </c>
      <c r="J161" s="34">
        <v>62</v>
      </c>
      <c r="K161" s="23">
        <f>I161</f>
        <v>56</v>
      </c>
      <c r="L161" s="24">
        <f>IF(I161=64,36,0)</f>
        <v>0</v>
      </c>
      <c r="M161" s="25">
        <v>2803</v>
      </c>
      <c r="N161" s="26">
        <f>K161+L161+M161</f>
        <v>2859</v>
      </c>
    </row>
    <row r="162" spans="1:14" ht="12.75">
      <c r="A162" s="29">
        <v>159</v>
      </c>
      <c r="B162" s="30">
        <v>159</v>
      </c>
      <c r="C162" s="30">
        <v>159</v>
      </c>
      <c r="D162" s="30">
        <v>159</v>
      </c>
      <c r="E162" s="30">
        <v>159</v>
      </c>
      <c r="F162" s="31">
        <v>152</v>
      </c>
      <c r="G162" s="32" t="s">
        <v>169</v>
      </c>
      <c r="H162" s="32">
        <v>30</v>
      </c>
      <c r="I162" s="33">
        <v>56</v>
      </c>
      <c r="J162" s="34">
        <v>64</v>
      </c>
      <c r="K162" s="23">
        <f>I162</f>
        <v>56</v>
      </c>
      <c r="L162" s="24">
        <f>IF(I162=64,36,0)</f>
        <v>0</v>
      </c>
      <c r="M162" s="25">
        <v>2798</v>
      </c>
      <c r="N162" s="26">
        <f>K162+L162+M162</f>
        <v>2854</v>
      </c>
    </row>
    <row r="163" spans="1:14" ht="12.75">
      <c r="A163" s="29">
        <v>160</v>
      </c>
      <c r="B163" s="30">
        <v>161</v>
      </c>
      <c r="C163" s="30">
        <v>160</v>
      </c>
      <c r="D163" s="30">
        <v>160</v>
      </c>
      <c r="E163" s="30">
        <v>162</v>
      </c>
      <c r="F163" s="31">
        <v>163</v>
      </c>
      <c r="G163" s="32" t="s">
        <v>170</v>
      </c>
      <c r="H163" s="32">
        <v>30</v>
      </c>
      <c r="I163" s="33">
        <v>64</v>
      </c>
      <c r="J163" s="34">
        <v>60</v>
      </c>
      <c r="K163" s="23">
        <f>I163</f>
        <v>64</v>
      </c>
      <c r="L163" s="24">
        <f>IF(I163=64,36,0)</f>
        <v>36</v>
      </c>
      <c r="M163" s="25">
        <v>2741</v>
      </c>
      <c r="N163" s="26">
        <f>K163+L163+M163</f>
        <v>2841</v>
      </c>
    </row>
    <row r="164" spans="1:14" ht="12.75">
      <c r="A164" s="29">
        <v>161</v>
      </c>
      <c r="B164" s="30">
        <v>160</v>
      </c>
      <c r="C164" s="30">
        <v>163</v>
      </c>
      <c r="D164" s="30">
        <v>163</v>
      </c>
      <c r="E164" s="30">
        <v>163</v>
      </c>
      <c r="F164" s="31">
        <v>166</v>
      </c>
      <c r="G164" s="32" t="s">
        <v>173</v>
      </c>
      <c r="H164" s="32">
        <v>30</v>
      </c>
      <c r="I164" s="33">
        <v>63</v>
      </c>
      <c r="J164" s="34">
        <v>64</v>
      </c>
      <c r="K164" s="23">
        <f>I164</f>
        <v>63</v>
      </c>
      <c r="L164" s="24">
        <f>IF(I164=64,36,0)</f>
        <v>0</v>
      </c>
      <c r="M164" s="25">
        <v>2744</v>
      </c>
      <c r="N164" s="26">
        <f>K164+L164+M164</f>
        <v>2807</v>
      </c>
    </row>
    <row r="165" spans="1:14" ht="12.75">
      <c r="A165" s="29">
        <v>162</v>
      </c>
      <c r="B165" s="30">
        <v>162</v>
      </c>
      <c r="C165" s="30">
        <v>162</v>
      </c>
      <c r="D165" s="30">
        <v>162</v>
      </c>
      <c r="E165" s="30">
        <v>161</v>
      </c>
      <c r="F165" s="31">
        <v>165</v>
      </c>
      <c r="G165" s="32" t="s">
        <v>172</v>
      </c>
      <c r="H165" s="32">
        <v>30</v>
      </c>
      <c r="I165" s="33">
        <v>63</v>
      </c>
      <c r="J165" s="34">
        <v>59</v>
      </c>
      <c r="K165" s="23">
        <f>I165</f>
        <v>63</v>
      </c>
      <c r="L165" s="24">
        <f>IF(I165=64,36,0)</f>
        <v>0</v>
      </c>
      <c r="M165" s="25">
        <v>2720</v>
      </c>
      <c r="N165" s="26">
        <f>K165+L165+M165</f>
        <v>2783</v>
      </c>
    </row>
    <row r="166" spans="1:14" ht="12.75">
      <c r="A166" s="29">
        <v>163</v>
      </c>
      <c r="B166" s="30">
        <v>163</v>
      </c>
      <c r="C166" s="30">
        <v>161</v>
      </c>
      <c r="D166" s="30">
        <v>161</v>
      </c>
      <c r="E166" s="30">
        <v>160</v>
      </c>
      <c r="F166" s="31">
        <v>156</v>
      </c>
      <c r="G166" s="32" t="s">
        <v>171</v>
      </c>
      <c r="H166" s="32">
        <v>30</v>
      </c>
      <c r="I166" s="33">
        <v>63</v>
      </c>
      <c r="J166" s="34">
        <v>49</v>
      </c>
      <c r="K166" s="23">
        <f>I166</f>
        <v>63</v>
      </c>
      <c r="L166" s="24">
        <f>IF(I166=64,36,0)</f>
        <v>0</v>
      </c>
      <c r="M166" s="25">
        <v>2718</v>
      </c>
      <c r="N166" s="26">
        <f>K166+L166+M166</f>
        <v>2781</v>
      </c>
    </row>
    <row r="167" spans="1:14" ht="12.75">
      <c r="A167" s="29">
        <v>164</v>
      </c>
      <c r="B167" s="30">
        <v>164</v>
      </c>
      <c r="C167" s="30">
        <v>164</v>
      </c>
      <c r="D167" s="30">
        <v>165</v>
      </c>
      <c r="E167" s="30">
        <v>166</v>
      </c>
      <c r="F167" s="31">
        <v>164</v>
      </c>
      <c r="G167" s="32" t="s">
        <v>175</v>
      </c>
      <c r="H167" s="32">
        <v>30</v>
      </c>
      <c r="I167" s="33">
        <v>64</v>
      </c>
      <c r="J167" s="34">
        <v>56</v>
      </c>
      <c r="K167" s="23">
        <f>I167</f>
        <v>64</v>
      </c>
      <c r="L167" s="24">
        <f>IF(I167=64,36,0)</f>
        <v>36</v>
      </c>
      <c r="M167" s="25">
        <v>2666</v>
      </c>
      <c r="N167" s="26">
        <f>K167+L167+M167</f>
        <v>2766</v>
      </c>
    </row>
    <row r="168" spans="1:14" ht="12.75">
      <c r="A168" s="29">
        <v>165</v>
      </c>
      <c r="B168" s="30">
        <v>165</v>
      </c>
      <c r="C168" s="30">
        <v>165</v>
      </c>
      <c r="D168" s="30">
        <v>164</v>
      </c>
      <c r="E168" s="30">
        <v>165</v>
      </c>
      <c r="F168" s="31">
        <v>162</v>
      </c>
      <c r="G168" s="32" t="s">
        <v>174</v>
      </c>
      <c r="H168" s="32"/>
      <c r="I168" s="33">
        <v>57</v>
      </c>
      <c r="J168" s="34">
        <v>46</v>
      </c>
      <c r="K168" s="23">
        <f>I168</f>
        <v>57</v>
      </c>
      <c r="L168" s="24">
        <f>IF(I168=64,36,0)</f>
        <v>0</v>
      </c>
      <c r="M168" s="25">
        <v>2591</v>
      </c>
      <c r="N168" s="26">
        <f>K168+L168+M168</f>
        <v>2648</v>
      </c>
    </row>
    <row r="169" spans="1:14" ht="13.5" thickBot="1">
      <c r="A169" s="39">
        <v>166</v>
      </c>
      <c r="B169" s="40">
        <v>166</v>
      </c>
      <c r="C169" s="40">
        <v>166</v>
      </c>
      <c r="D169" s="40">
        <v>166</v>
      </c>
      <c r="E169" s="40">
        <v>164</v>
      </c>
      <c r="F169" s="41">
        <v>145</v>
      </c>
      <c r="G169" s="42" t="s">
        <v>176</v>
      </c>
      <c r="H169" s="42"/>
      <c r="I169" s="43">
        <v>34</v>
      </c>
      <c r="J169" s="44">
        <v>29</v>
      </c>
      <c r="K169" s="45">
        <f>I169</f>
        <v>34</v>
      </c>
      <c r="L169" s="61">
        <f>IF(I169=64,36,0)</f>
        <v>0</v>
      </c>
      <c r="M169" s="46">
        <v>2458</v>
      </c>
      <c r="N169" s="47">
        <f>K169+L169+M169</f>
        <v>2492</v>
      </c>
    </row>
    <row r="170" spans="1:18" s="35" customFormat="1" ht="12" customHeight="1" thickTop="1">
      <c r="A170" s="30"/>
      <c r="G170" s="48"/>
      <c r="H170" s="48"/>
      <c r="I170" s="49"/>
      <c r="J170" s="49"/>
      <c r="K170" s="51"/>
      <c r="L170" s="52"/>
      <c r="M170" s="52"/>
      <c r="N170" s="52"/>
      <c r="O170" s="34"/>
      <c r="P170" s="34"/>
      <c r="Q170" s="34"/>
      <c r="R170" s="34"/>
    </row>
    <row r="171" spans="9:12" ht="12" customHeight="1">
      <c r="I171" s="34"/>
      <c r="J171" s="13"/>
      <c r="L171" s="55" t="s">
        <v>177</v>
      </c>
    </row>
    <row r="172" spans="9:12" ht="12" customHeight="1">
      <c r="I172" s="34"/>
      <c r="J172" s="13"/>
      <c r="L172" s="56">
        <f>(SUM(L3:L169)/166)</f>
        <v>15.487951807228916</v>
      </c>
    </row>
    <row r="173" spans="9:10" ht="12" customHeight="1">
      <c r="I173" s="34"/>
      <c r="J173" s="13"/>
    </row>
    <row r="174" spans="9:10" ht="12" customHeight="1">
      <c r="I174" s="34"/>
      <c r="J174" s="13"/>
    </row>
    <row r="175" spans="9:10" ht="12" customHeight="1">
      <c r="I175" s="34"/>
      <c r="J175" s="13"/>
    </row>
    <row r="176" spans="9:10" ht="12" customHeight="1">
      <c r="I176" s="34"/>
      <c r="J176" s="13"/>
    </row>
    <row r="177" spans="9:10" ht="12" customHeight="1">
      <c r="I177" s="34"/>
      <c r="J177" s="13"/>
    </row>
    <row r="178" spans="9:10" ht="12" customHeight="1">
      <c r="I178" s="34"/>
      <c r="J178" s="13"/>
    </row>
    <row r="179" spans="9:10" ht="12" customHeight="1">
      <c r="I179" s="34"/>
      <c r="J179" s="13"/>
    </row>
    <row r="180" spans="9:10" ht="12" customHeight="1">
      <c r="I180" s="34"/>
      <c r="J180" s="13"/>
    </row>
    <row r="181" spans="9:10" ht="12" customHeight="1">
      <c r="I181" s="34"/>
      <c r="J181" s="13"/>
    </row>
    <row r="182" spans="9:10" ht="12" customHeight="1">
      <c r="I182" s="34"/>
      <c r="J182" s="13"/>
    </row>
    <row r="183" spans="9:10" ht="12" customHeight="1">
      <c r="I183" s="34"/>
      <c r="J183" s="13"/>
    </row>
    <row r="184" spans="9:10" ht="12" customHeight="1">
      <c r="I184" s="34"/>
      <c r="J184" s="13"/>
    </row>
    <row r="185" spans="9:10" ht="12" customHeight="1">
      <c r="I185" s="34"/>
      <c r="J185" s="13"/>
    </row>
    <row r="186" spans="9:10" ht="12" customHeight="1">
      <c r="I186" s="34"/>
      <c r="J186" s="13"/>
    </row>
    <row r="187" spans="9:10" ht="12" customHeight="1">
      <c r="I187" s="34"/>
      <c r="J187" s="13"/>
    </row>
    <row r="188" spans="9:10" ht="12" customHeight="1">
      <c r="I188" s="34"/>
      <c r="J188" s="13"/>
    </row>
    <row r="189" spans="9:10" ht="12" customHeight="1">
      <c r="I189" s="34"/>
      <c r="J189" s="13"/>
    </row>
    <row r="190" spans="9:10" ht="12" customHeight="1">
      <c r="I190" s="34"/>
      <c r="J190" s="13"/>
    </row>
    <row r="191" spans="9:10" ht="12" customHeight="1">
      <c r="I191" s="34"/>
      <c r="J191" s="13"/>
    </row>
    <row r="192" spans="9:10" ht="12" customHeight="1">
      <c r="I192" s="34"/>
      <c r="J192" s="13"/>
    </row>
    <row r="193" spans="9:10" ht="12" customHeight="1">
      <c r="I193" s="34"/>
      <c r="J193" s="13"/>
    </row>
    <row r="194" spans="9:10" ht="12" customHeight="1">
      <c r="I194" s="34"/>
      <c r="J194" s="13"/>
    </row>
    <row r="195" spans="9:10" ht="12" customHeight="1">
      <c r="I195" s="34"/>
      <c r="J195" s="13"/>
    </row>
    <row r="196" spans="9:10" ht="12" customHeight="1">
      <c r="I196" s="34"/>
      <c r="J196" s="13"/>
    </row>
    <row r="197" spans="9:10" ht="12" customHeight="1">
      <c r="I197" s="34"/>
      <c r="J197" s="13"/>
    </row>
    <row r="198" spans="9:10" ht="12" customHeight="1">
      <c r="I198" s="34"/>
      <c r="J198" s="13"/>
    </row>
    <row r="199" spans="9:10" ht="12" customHeight="1">
      <c r="I199" s="34"/>
      <c r="J199" s="13"/>
    </row>
    <row r="200" spans="9:10" ht="12" customHeight="1">
      <c r="I200" s="34"/>
      <c r="J200" s="13"/>
    </row>
    <row r="201" spans="9:10" ht="12" customHeight="1">
      <c r="I201" s="34"/>
      <c r="J201" s="13"/>
    </row>
    <row r="202" spans="9:10" ht="12" customHeight="1">
      <c r="I202" s="34"/>
      <c r="J202" s="13"/>
    </row>
    <row r="203" spans="9:10" ht="12" customHeight="1">
      <c r="I203" s="34"/>
      <c r="J203" s="13"/>
    </row>
    <row r="204" spans="9:10" ht="12" customHeight="1">
      <c r="I204" s="34"/>
      <c r="J204" s="13"/>
    </row>
    <row r="205" spans="9:10" ht="12" customHeight="1">
      <c r="I205" s="34"/>
      <c r="J205" s="13"/>
    </row>
    <row r="206" spans="9:10" ht="12" customHeight="1">
      <c r="I206" s="34"/>
      <c r="J206" s="13"/>
    </row>
    <row r="207" spans="9:10" ht="12" customHeight="1">
      <c r="I207" s="34"/>
      <c r="J207" s="13"/>
    </row>
    <row r="208" spans="9:10" ht="12" customHeight="1">
      <c r="I208" s="34"/>
      <c r="J208" s="13"/>
    </row>
    <row r="209" spans="9:10" ht="12" customHeight="1">
      <c r="I209" s="34"/>
      <c r="J209" s="13"/>
    </row>
    <row r="210" spans="9:10" ht="12" customHeight="1">
      <c r="I210" s="34"/>
      <c r="J210" s="13"/>
    </row>
    <row r="211" spans="9:10" ht="12" customHeight="1">
      <c r="I211" s="34"/>
      <c r="J211" s="13"/>
    </row>
    <row r="212" spans="9:10" ht="12" customHeight="1">
      <c r="I212" s="34"/>
      <c r="J212" s="13"/>
    </row>
    <row r="213" spans="9:10" ht="12" customHeight="1">
      <c r="I213" s="34"/>
      <c r="J213" s="13"/>
    </row>
    <row r="214" spans="9:10" ht="12" customHeight="1">
      <c r="I214" s="34"/>
      <c r="J214" s="13"/>
    </row>
    <row r="215" spans="9:10" ht="12" customHeight="1">
      <c r="I215" s="34"/>
      <c r="J215" s="13"/>
    </row>
    <row r="216" spans="9:10" ht="12" customHeight="1">
      <c r="I216" s="34"/>
      <c r="J216" s="13"/>
    </row>
    <row r="217" spans="9:10" ht="12" customHeight="1">
      <c r="I217" s="34"/>
      <c r="J217" s="13"/>
    </row>
    <row r="218" spans="9:10" ht="12" customHeight="1">
      <c r="I218" s="34"/>
      <c r="J218" s="13"/>
    </row>
    <row r="219" spans="9:10" ht="12" customHeight="1">
      <c r="I219" s="34"/>
      <c r="J219" s="13"/>
    </row>
    <row r="220" spans="9:10" ht="12" customHeight="1">
      <c r="I220" s="34"/>
      <c r="J220" s="13"/>
    </row>
    <row r="221" spans="9:10" ht="12" customHeight="1">
      <c r="I221" s="34"/>
      <c r="J221" s="13"/>
    </row>
    <row r="222" spans="9:10" ht="12" customHeight="1">
      <c r="I222" s="34"/>
      <c r="J222" s="13"/>
    </row>
    <row r="223" spans="9:10" ht="12" customHeight="1">
      <c r="I223" s="34"/>
      <c r="J223" s="13"/>
    </row>
    <row r="224" spans="9:10" ht="12" customHeight="1">
      <c r="I224" s="34"/>
      <c r="J224" s="13"/>
    </row>
    <row r="225" spans="9:10" ht="12" customHeight="1">
      <c r="I225" s="34"/>
      <c r="J225" s="13"/>
    </row>
    <row r="226" spans="9:10" ht="12" customHeight="1">
      <c r="I226" s="34"/>
      <c r="J226" s="13"/>
    </row>
    <row r="227" spans="9:10" ht="12" customHeight="1">
      <c r="I227" s="34"/>
      <c r="J227" s="13"/>
    </row>
    <row r="228" spans="9:10" ht="12" customHeight="1">
      <c r="I228" s="34"/>
      <c r="J228" s="13"/>
    </row>
    <row r="229" spans="9:10" ht="12" customHeight="1">
      <c r="I229" s="34"/>
      <c r="J229" s="13"/>
    </row>
    <row r="230" spans="9:10" ht="12" customHeight="1">
      <c r="I230" s="34"/>
      <c r="J230" s="13"/>
    </row>
    <row r="231" spans="9:10" ht="12" customHeight="1">
      <c r="I231" s="34"/>
      <c r="J231" s="13"/>
    </row>
    <row r="232" spans="9:10" ht="12" customHeight="1">
      <c r="I232" s="34"/>
      <c r="J232" s="13"/>
    </row>
    <row r="233" spans="9:10" ht="12" customHeight="1">
      <c r="I233" s="34"/>
      <c r="J233" s="13"/>
    </row>
    <row r="234" spans="9:10" ht="12" customHeight="1">
      <c r="I234" s="34"/>
      <c r="J234" s="13"/>
    </row>
    <row r="235" spans="9:10" ht="12" customHeight="1">
      <c r="I235" s="34"/>
      <c r="J235" s="13"/>
    </row>
    <row r="236" spans="9:10" ht="12" customHeight="1">
      <c r="I236" s="34"/>
      <c r="J236" s="13"/>
    </row>
    <row r="237" spans="9:10" ht="12" customHeight="1">
      <c r="I237" s="34"/>
      <c r="J237" s="13"/>
    </row>
    <row r="238" spans="9:10" ht="12" customHeight="1">
      <c r="I238" s="34"/>
      <c r="J238" s="13"/>
    </row>
    <row r="239" spans="9:10" ht="12" customHeight="1">
      <c r="I239" s="34"/>
      <c r="J239" s="13"/>
    </row>
    <row r="240" spans="9:10" ht="12" customHeight="1">
      <c r="I240" s="57"/>
      <c r="J240" s="5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0"/>
  <sheetViews>
    <sheetView workbookViewId="0" topLeftCell="A1">
      <selection activeCell="O3" sqref="O3:O10"/>
    </sheetView>
  </sheetViews>
  <sheetFormatPr defaultColWidth="9.140625" defaultRowHeight="12" customHeight="1"/>
  <cols>
    <col min="1" max="6" width="4.00390625" style="14" bestFit="1" customWidth="1"/>
    <col min="7" max="7" width="41.00390625" style="53" bestFit="1" customWidth="1"/>
    <col min="8" max="8" width="4.7109375" style="53" customWidth="1"/>
    <col min="9" max="9" width="2.8515625" style="59" customWidth="1"/>
    <col min="10" max="10" width="2.8515625" style="60" customWidth="1"/>
    <col min="11" max="11" width="4.00390625" style="54" bestFit="1" customWidth="1"/>
    <col min="12" max="12" width="3.7109375" style="56" customWidth="1"/>
    <col min="13" max="13" width="5.00390625" style="56" bestFit="1" customWidth="1"/>
    <col min="14" max="14" width="5.7109375" style="56" customWidth="1"/>
    <col min="15" max="15" width="9.140625" style="66" customWidth="1"/>
    <col min="16" max="18" width="9.140625" style="13" customWidth="1"/>
    <col min="19" max="16384" width="9.140625" style="14" customWidth="1"/>
  </cols>
  <sheetData>
    <row r="1" spans="1:14" ht="84.75" thickTop="1">
      <c r="A1" s="1" t="s">
        <v>188</v>
      </c>
      <c r="B1" s="1" t="s">
        <v>184</v>
      </c>
      <c r="C1" s="1" t="s">
        <v>181</v>
      </c>
      <c r="D1" s="1" t="s">
        <v>0</v>
      </c>
      <c r="E1" s="1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8" t="s">
        <v>8</v>
      </c>
      <c r="K1" s="9" t="s">
        <v>187</v>
      </c>
      <c r="L1" s="10" t="s">
        <v>185</v>
      </c>
      <c r="M1" s="11" t="s">
        <v>182</v>
      </c>
      <c r="N1" s="12" t="s">
        <v>186</v>
      </c>
    </row>
    <row r="2" spans="1:18" s="28" customFormat="1" ht="12.75">
      <c r="A2" s="15"/>
      <c r="B2" s="16"/>
      <c r="C2" s="16"/>
      <c r="D2" s="16"/>
      <c r="E2" s="16"/>
      <c r="F2" s="17"/>
      <c r="G2" s="18" t="s">
        <v>10</v>
      </c>
      <c r="H2" s="18"/>
      <c r="I2" s="19">
        <v>61</v>
      </c>
      <c r="J2" s="22">
        <v>60</v>
      </c>
      <c r="K2" s="23">
        <f>J2</f>
        <v>60</v>
      </c>
      <c r="L2" s="24">
        <v>5</v>
      </c>
      <c r="M2" s="25">
        <v>3020</v>
      </c>
      <c r="N2" s="26">
        <f>K2+L2+M2</f>
        <v>3085</v>
      </c>
      <c r="O2" s="67"/>
      <c r="P2" s="27"/>
      <c r="Q2" s="27"/>
      <c r="R2" s="27"/>
    </row>
    <row r="3" spans="1:18" s="35" customFormat="1" ht="12.75" customHeight="1">
      <c r="A3" s="29">
        <v>1</v>
      </c>
      <c r="B3" s="30">
        <v>1</v>
      </c>
      <c r="C3" s="30">
        <v>1</v>
      </c>
      <c r="D3" s="30">
        <v>1</v>
      </c>
      <c r="E3" s="30">
        <v>2</v>
      </c>
      <c r="F3" s="31">
        <v>1</v>
      </c>
      <c r="G3" s="32" t="s">
        <v>11</v>
      </c>
      <c r="H3" s="32">
        <v>30</v>
      </c>
      <c r="I3" s="33">
        <v>63</v>
      </c>
      <c r="J3" s="34">
        <v>61</v>
      </c>
      <c r="K3" s="23">
        <f>J3</f>
        <v>61</v>
      </c>
      <c r="L3" s="24">
        <f>IF(J3=64,36,0)</f>
        <v>0</v>
      </c>
      <c r="M3" s="25">
        <v>3293</v>
      </c>
      <c r="N3" s="26">
        <f>K3+L3+M3</f>
        <v>3354</v>
      </c>
      <c r="O3" s="67">
        <v>1671</v>
      </c>
      <c r="P3" s="34"/>
      <c r="Q3" s="34"/>
      <c r="R3" s="34"/>
    </row>
    <row r="4" spans="1:20" ht="12.75">
      <c r="A4" s="29">
        <v>2</v>
      </c>
      <c r="B4" s="30">
        <v>2</v>
      </c>
      <c r="C4" s="30">
        <v>2</v>
      </c>
      <c r="D4" s="30">
        <v>3</v>
      </c>
      <c r="E4" s="30">
        <v>3</v>
      </c>
      <c r="F4" s="31">
        <v>17</v>
      </c>
      <c r="G4" s="32" t="s">
        <v>13</v>
      </c>
      <c r="H4" s="32">
        <v>30</v>
      </c>
      <c r="I4" s="33">
        <v>63</v>
      </c>
      <c r="J4" s="34">
        <v>62</v>
      </c>
      <c r="K4" s="23">
        <f>J4</f>
        <v>62</v>
      </c>
      <c r="L4" s="24">
        <f>IF(J4=64,36,0)</f>
        <v>0</v>
      </c>
      <c r="M4" s="25">
        <v>3267</v>
      </c>
      <c r="N4" s="26">
        <f>K4+L4+M4</f>
        <v>3329</v>
      </c>
      <c r="O4" s="66">
        <v>1040</v>
      </c>
      <c r="T4">
        <v>60</v>
      </c>
    </row>
    <row r="5" spans="1:20" ht="12.75">
      <c r="A5" s="29">
        <v>3</v>
      </c>
      <c r="B5" s="30">
        <v>5</v>
      </c>
      <c r="C5" s="30">
        <v>9</v>
      </c>
      <c r="D5" s="30">
        <v>8</v>
      </c>
      <c r="E5" s="30">
        <v>5</v>
      </c>
      <c r="F5" s="31">
        <v>5</v>
      </c>
      <c r="G5" s="32" t="s">
        <v>18</v>
      </c>
      <c r="H5" s="32">
        <v>30</v>
      </c>
      <c r="I5" s="33">
        <v>63</v>
      </c>
      <c r="J5" s="34">
        <v>64</v>
      </c>
      <c r="K5" s="23">
        <f>J5</f>
        <v>64</v>
      </c>
      <c r="L5" s="24">
        <f>IF(J5=64,36,0)</f>
        <v>36</v>
      </c>
      <c r="M5" s="25">
        <v>3220</v>
      </c>
      <c r="N5" s="26">
        <f>K5+L5+M5</f>
        <v>3320</v>
      </c>
      <c r="O5" s="66">
        <v>646</v>
      </c>
      <c r="T5">
        <v>97</v>
      </c>
    </row>
    <row r="6" spans="1:20" ht="12.75">
      <c r="A6" s="29">
        <v>4</v>
      </c>
      <c r="B6" s="30">
        <v>8</v>
      </c>
      <c r="C6" s="30">
        <v>7</v>
      </c>
      <c r="D6" s="30">
        <v>4</v>
      </c>
      <c r="E6" s="30">
        <v>4</v>
      </c>
      <c r="F6" s="31">
        <v>10</v>
      </c>
      <c r="G6" s="32" t="s">
        <v>14</v>
      </c>
      <c r="H6" s="32"/>
      <c r="I6" s="33">
        <v>61</v>
      </c>
      <c r="J6" s="34">
        <v>64</v>
      </c>
      <c r="K6" s="23">
        <f>J6</f>
        <v>64</v>
      </c>
      <c r="L6" s="24">
        <f>IF(J6=64,36,0)</f>
        <v>36</v>
      </c>
      <c r="M6" s="25">
        <v>3211</v>
      </c>
      <c r="N6" s="26">
        <f>K6+L6+M6</f>
        <v>3311</v>
      </c>
      <c r="O6" s="66">
        <v>401</v>
      </c>
      <c r="T6">
        <v>155</v>
      </c>
    </row>
    <row r="7" spans="1:20" ht="12.75">
      <c r="A7" s="29">
        <v>5</v>
      </c>
      <c r="B7" s="30">
        <v>3</v>
      </c>
      <c r="C7" s="30">
        <v>3</v>
      </c>
      <c r="D7" s="30">
        <v>9</v>
      </c>
      <c r="E7" s="30">
        <v>20</v>
      </c>
      <c r="F7" s="31">
        <v>39</v>
      </c>
      <c r="G7" s="32" t="s">
        <v>19</v>
      </c>
      <c r="H7" s="32"/>
      <c r="I7" s="33">
        <v>62</v>
      </c>
      <c r="J7" s="34">
        <v>63</v>
      </c>
      <c r="K7" s="23">
        <f>J7</f>
        <v>63</v>
      </c>
      <c r="L7" s="24">
        <f>IF(J7=64,36,0)</f>
        <v>0</v>
      </c>
      <c r="M7" s="25">
        <v>3240</v>
      </c>
      <c r="N7" s="26">
        <f>K7+L7+M7</f>
        <v>3303</v>
      </c>
      <c r="O7" s="66">
        <v>400</v>
      </c>
      <c r="T7">
        <v>250</v>
      </c>
    </row>
    <row r="8" spans="1:20" ht="12.75">
      <c r="A8" s="29">
        <v>6</v>
      </c>
      <c r="B8" s="30">
        <v>4</v>
      </c>
      <c r="C8" s="30">
        <v>4</v>
      </c>
      <c r="D8" s="30">
        <v>5</v>
      </c>
      <c r="E8" s="30">
        <v>8</v>
      </c>
      <c r="F8" s="31">
        <v>8</v>
      </c>
      <c r="G8" s="32" t="s">
        <v>15</v>
      </c>
      <c r="H8" s="32">
        <v>30</v>
      </c>
      <c r="I8" s="33">
        <v>64</v>
      </c>
      <c r="J8" s="34">
        <v>61</v>
      </c>
      <c r="K8" s="23">
        <f>J8</f>
        <v>61</v>
      </c>
      <c r="L8" s="24">
        <f>IF(J8=64,36,0)</f>
        <v>0</v>
      </c>
      <c r="M8" s="24">
        <v>3231</v>
      </c>
      <c r="N8" s="26">
        <f>K8+L8+M8</f>
        <v>3292</v>
      </c>
      <c r="O8" s="66">
        <v>155</v>
      </c>
      <c r="T8">
        <v>401</v>
      </c>
    </row>
    <row r="9" spans="1:20" ht="12.75">
      <c r="A9" s="29">
        <v>7</v>
      </c>
      <c r="B9" s="30">
        <v>5</v>
      </c>
      <c r="C9" s="30">
        <v>6</v>
      </c>
      <c r="D9" s="30">
        <v>7</v>
      </c>
      <c r="E9" s="30">
        <v>6</v>
      </c>
      <c r="F9" s="31">
        <v>9</v>
      </c>
      <c r="G9" s="32" t="s">
        <v>17</v>
      </c>
      <c r="H9" s="32"/>
      <c r="I9" s="33">
        <v>64</v>
      </c>
      <c r="J9" s="34">
        <v>62</v>
      </c>
      <c r="K9" s="23">
        <f>J9</f>
        <v>62</v>
      </c>
      <c r="L9" s="24">
        <f>IF(J9=64,36,0)</f>
        <v>0</v>
      </c>
      <c r="M9" s="25">
        <v>3220</v>
      </c>
      <c r="N9" s="26">
        <f>K9+L9+M9</f>
        <v>3282</v>
      </c>
      <c r="O9" s="66">
        <v>97</v>
      </c>
      <c r="T9">
        <v>646</v>
      </c>
    </row>
    <row r="10" spans="1:20" ht="12.75">
      <c r="A10" s="29">
        <v>7</v>
      </c>
      <c r="B10" s="30">
        <v>14</v>
      </c>
      <c r="C10" s="30">
        <v>13</v>
      </c>
      <c r="D10" s="30">
        <v>23</v>
      </c>
      <c r="E10" s="30">
        <v>32</v>
      </c>
      <c r="F10" s="31">
        <v>65</v>
      </c>
      <c r="G10" s="32" t="s">
        <v>33</v>
      </c>
      <c r="H10" s="32">
        <v>30</v>
      </c>
      <c r="I10" s="33">
        <v>62</v>
      </c>
      <c r="J10" s="34">
        <v>64</v>
      </c>
      <c r="K10" s="23">
        <f>J10</f>
        <v>64</v>
      </c>
      <c r="L10" s="24">
        <f>IF(J10=64,36,0)</f>
        <v>36</v>
      </c>
      <c r="M10" s="25">
        <v>3182</v>
      </c>
      <c r="N10" s="26">
        <f>K10+L10+M10</f>
        <v>3282</v>
      </c>
      <c r="O10" s="66">
        <v>60</v>
      </c>
      <c r="T10">
        <v>1040</v>
      </c>
    </row>
    <row r="11" spans="1:20" ht="12.75">
      <c r="A11" s="29">
        <v>9</v>
      </c>
      <c r="B11" s="30">
        <v>7</v>
      </c>
      <c r="C11" s="30">
        <v>10</v>
      </c>
      <c r="D11" s="30">
        <v>14</v>
      </c>
      <c r="E11" s="30">
        <v>27</v>
      </c>
      <c r="F11" s="31">
        <v>22</v>
      </c>
      <c r="G11" s="32" t="s">
        <v>24</v>
      </c>
      <c r="H11" s="32">
        <v>30</v>
      </c>
      <c r="I11" s="33">
        <v>64</v>
      </c>
      <c r="J11" s="34">
        <v>63</v>
      </c>
      <c r="K11" s="23">
        <f>J11</f>
        <v>63</v>
      </c>
      <c r="L11" s="24">
        <f>IF(J11=64,36,0)</f>
        <v>0</v>
      </c>
      <c r="M11" s="25">
        <v>3215</v>
      </c>
      <c r="N11" s="26">
        <f>K11+L11+M11</f>
        <v>3278</v>
      </c>
      <c r="O11" s="68" t="s">
        <v>189</v>
      </c>
      <c r="T11">
        <v>1671</v>
      </c>
    </row>
    <row r="12" spans="1:14" ht="12.75">
      <c r="A12" s="29">
        <v>10</v>
      </c>
      <c r="B12" s="30">
        <v>21</v>
      </c>
      <c r="C12" s="30">
        <v>19</v>
      </c>
      <c r="D12" s="30">
        <v>25</v>
      </c>
      <c r="E12" s="30">
        <v>19</v>
      </c>
      <c r="F12" s="31">
        <v>4</v>
      </c>
      <c r="G12" s="32" t="s">
        <v>36</v>
      </c>
      <c r="H12" s="32"/>
      <c r="I12" s="33">
        <v>60</v>
      </c>
      <c r="J12" s="34">
        <v>64</v>
      </c>
      <c r="K12" s="23">
        <f>J12</f>
        <v>64</v>
      </c>
      <c r="L12" s="24">
        <f>IF(J12=64,36,0)</f>
        <v>36</v>
      </c>
      <c r="M12" s="25">
        <v>3160</v>
      </c>
      <c r="N12" s="26">
        <f>K12+L12+M12</f>
        <v>3260</v>
      </c>
    </row>
    <row r="13" spans="1:14" ht="12.75">
      <c r="A13" s="29">
        <v>11</v>
      </c>
      <c r="B13" s="30">
        <v>9</v>
      </c>
      <c r="C13" s="30">
        <v>8</v>
      </c>
      <c r="D13" s="30">
        <v>6</v>
      </c>
      <c r="E13" s="30">
        <v>9</v>
      </c>
      <c r="F13" s="31">
        <v>19</v>
      </c>
      <c r="G13" s="32" t="s">
        <v>16</v>
      </c>
      <c r="H13" s="32"/>
      <c r="I13" s="33">
        <v>64</v>
      </c>
      <c r="J13" s="34">
        <v>60</v>
      </c>
      <c r="K13" s="23">
        <f>J13</f>
        <v>60</v>
      </c>
      <c r="L13" s="24">
        <f>IF(J13=64,36,0)</f>
        <v>0</v>
      </c>
      <c r="M13" s="25">
        <v>3196</v>
      </c>
      <c r="N13" s="26">
        <f>K13+L13+M13</f>
        <v>3256</v>
      </c>
    </row>
    <row r="14" spans="1:18" ht="12.75">
      <c r="A14" s="29">
        <v>12</v>
      </c>
      <c r="B14" s="30">
        <v>10</v>
      </c>
      <c r="C14" s="30">
        <v>17</v>
      </c>
      <c r="D14" s="30">
        <v>32</v>
      </c>
      <c r="E14" s="30">
        <v>26</v>
      </c>
      <c r="F14" s="31">
        <v>6</v>
      </c>
      <c r="G14" s="37" t="s">
        <v>42</v>
      </c>
      <c r="H14" s="32"/>
      <c r="I14" s="33">
        <v>64</v>
      </c>
      <c r="J14" s="34">
        <v>63</v>
      </c>
      <c r="K14" s="23">
        <f>J14</f>
        <v>63</v>
      </c>
      <c r="L14" s="24">
        <f>IF(J14=64,36,0)</f>
        <v>0</v>
      </c>
      <c r="M14" s="25">
        <v>3192</v>
      </c>
      <c r="N14" s="26">
        <f>K14+L14+M14</f>
        <v>3255</v>
      </c>
      <c r="O14" s="69"/>
      <c r="P14" s="14"/>
      <c r="Q14" s="14"/>
      <c r="R14" s="14"/>
    </row>
    <row r="15" spans="1:14" ht="12.75">
      <c r="A15" s="29">
        <v>13</v>
      </c>
      <c r="B15" s="30">
        <v>28</v>
      </c>
      <c r="C15" s="30">
        <v>36</v>
      </c>
      <c r="D15" s="30">
        <v>38</v>
      </c>
      <c r="E15" s="30">
        <v>38</v>
      </c>
      <c r="F15" s="31">
        <v>34</v>
      </c>
      <c r="G15" s="32" t="s">
        <v>49</v>
      </c>
      <c r="H15" s="32"/>
      <c r="I15" s="33">
        <v>63</v>
      </c>
      <c r="J15" s="34">
        <v>64</v>
      </c>
      <c r="K15" s="23">
        <f>J15</f>
        <v>64</v>
      </c>
      <c r="L15" s="24">
        <f>IF(J15=64,36,0)</f>
        <v>36</v>
      </c>
      <c r="M15" s="25">
        <v>3148</v>
      </c>
      <c r="N15" s="26">
        <f>K15+L15+M15</f>
        <v>3248</v>
      </c>
    </row>
    <row r="16" spans="1:14" ht="12.75">
      <c r="A16" s="29">
        <v>14</v>
      </c>
      <c r="B16" s="30">
        <v>12</v>
      </c>
      <c r="C16" s="30">
        <v>20</v>
      </c>
      <c r="D16" s="30">
        <v>30</v>
      </c>
      <c r="E16" s="30">
        <v>52</v>
      </c>
      <c r="F16" s="31">
        <v>80</v>
      </c>
      <c r="G16" s="32" t="s">
        <v>40</v>
      </c>
      <c r="H16" s="32"/>
      <c r="I16" s="33">
        <v>64</v>
      </c>
      <c r="J16" s="34">
        <v>63</v>
      </c>
      <c r="K16" s="23">
        <f>J16</f>
        <v>63</v>
      </c>
      <c r="L16" s="24">
        <f>IF(J16=64,36,0)</f>
        <v>0</v>
      </c>
      <c r="M16" s="25">
        <v>3183</v>
      </c>
      <c r="N16" s="26">
        <f>K16+L16+M16</f>
        <v>3246</v>
      </c>
    </row>
    <row r="17" spans="1:14" ht="12.75">
      <c r="A17" s="29">
        <v>15</v>
      </c>
      <c r="B17" s="30">
        <v>11</v>
      </c>
      <c r="C17" s="30">
        <v>5</v>
      </c>
      <c r="D17" s="30">
        <v>2</v>
      </c>
      <c r="E17" s="30">
        <v>1</v>
      </c>
      <c r="F17" s="31">
        <v>2</v>
      </c>
      <c r="G17" s="32" t="s">
        <v>12</v>
      </c>
      <c r="H17" s="32"/>
      <c r="I17" s="33">
        <v>60</v>
      </c>
      <c r="J17" s="34">
        <v>55</v>
      </c>
      <c r="K17" s="23">
        <f>J17</f>
        <v>55</v>
      </c>
      <c r="L17" s="24">
        <f>IF(J17=64,36,0)</f>
        <v>0</v>
      </c>
      <c r="M17" s="25">
        <v>3189</v>
      </c>
      <c r="N17" s="26">
        <f>K17+L17+M17</f>
        <v>3244</v>
      </c>
    </row>
    <row r="18" spans="1:14" ht="12.75">
      <c r="A18" s="29">
        <v>15</v>
      </c>
      <c r="B18" s="30">
        <v>12</v>
      </c>
      <c r="C18" s="30">
        <v>11</v>
      </c>
      <c r="D18" s="30">
        <v>16</v>
      </c>
      <c r="E18" s="30">
        <v>13</v>
      </c>
      <c r="F18" s="31">
        <v>28</v>
      </c>
      <c r="G18" s="32" t="s">
        <v>26</v>
      </c>
      <c r="H18" s="32"/>
      <c r="I18" s="33">
        <v>64</v>
      </c>
      <c r="J18" s="34">
        <v>61</v>
      </c>
      <c r="K18" s="23">
        <f>J18</f>
        <v>61</v>
      </c>
      <c r="L18" s="24">
        <f>IF(J18=64,36,0)</f>
        <v>0</v>
      </c>
      <c r="M18" s="25">
        <v>3183</v>
      </c>
      <c r="N18" s="26">
        <f>K18+L18+M18</f>
        <v>3244</v>
      </c>
    </row>
    <row r="19" spans="1:14" ht="12.75">
      <c r="A19" s="29">
        <v>17</v>
      </c>
      <c r="B19" s="30">
        <v>15</v>
      </c>
      <c r="C19" s="30">
        <v>26</v>
      </c>
      <c r="D19" s="30">
        <v>20</v>
      </c>
      <c r="E19" s="30">
        <v>12</v>
      </c>
      <c r="F19" s="31">
        <v>7</v>
      </c>
      <c r="G19" s="32" t="s">
        <v>30</v>
      </c>
      <c r="H19" s="32"/>
      <c r="I19" s="33">
        <v>64</v>
      </c>
      <c r="J19" s="34">
        <v>63</v>
      </c>
      <c r="K19" s="23">
        <f>J19</f>
        <v>63</v>
      </c>
      <c r="L19" s="24">
        <f>IF(J19=64,36,0)</f>
        <v>0</v>
      </c>
      <c r="M19" s="25">
        <v>3179</v>
      </c>
      <c r="N19" s="26">
        <f>K19+L19+M19</f>
        <v>3242</v>
      </c>
    </row>
    <row r="20" spans="1:14" ht="12.75">
      <c r="A20" s="29">
        <v>18</v>
      </c>
      <c r="B20" s="30">
        <v>15</v>
      </c>
      <c r="C20" s="30">
        <v>12</v>
      </c>
      <c r="D20" s="30">
        <v>10</v>
      </c>
      <c r="E20" s="30">
        <v>7</v>
      </c>
      <c r="F20" s="31">
        <v>10</v>
      </c>
      <c r="G20" s="32" t="s">
        <v>20</v>
      </c>
      <c r="H20" s="32">
        <v>30</v>
      </c>
      <c r="I20" s="33">
        <v>63</v>
      </c>
      <c r="J20" s="34">
        <v>59</v>
      </c>
      <c r="K20" s="23">
        <f>J20</f>
        <v>59</v>
      </c>
      <c r="L20" s="24">
        <f>IF(J20=64,36,0)</f>
        <v>0</v>
      </c>
      <c r="M20" s="25">
        <v>3179</v>
      </c>
      <c r="N20" s="26">
        <f>K20+L20+M20</f>
        <v>3238</v>
      </c>
    </row>
    <row r="21" spans="1:14" ht="12.75">
      <c r="A21" s="29">
        <v>18</v>
      </c>
      <c r="B21" s="30">
        <v>17</v>
      </c>
      <c r="C21" s="30">
        <v>28</v>
      </c>
      <c r="D21" s="30">
        <v>28</v>
      </c>
      <c r="E21" s="30">
        <v>17</v>
      </c>
      <c r="F21" s="31">
        <v>25</v>
      </c>
      <c r="G21" s="32" t="s">
        <v>38</v>
      </c>
      <c r="H21" s="32">
        <v>30</v>
      </c>
      <c r="I21" s="33">
        <v>64</v>
      </c>
      <c r="J21" s="34">
        <v>63</v>
      </c>
      <c r="K21" s="23">
        <f>J21</f>
        <v>63</v>
      </c>
      <c r="L21" s="24">
        <f>IF(J21=64,36,0)</f>
        <v>0</v>
      </c>
      <c r="M21" s="25">
        <v>3175</v>
      </c>
      <c r="N21" s="26">
        <f>K21+L21+M21</f>
        <v>3238</v>
      </c>
    </row>
    <row r="22" spans="1:14" ht="12.75">
      <c r="A22" s="29">
        <v>20</v>
      </c>
      <c r="B22" s="30">
        <v>19</v>
      </c>
      <c r="C22" s="30">
        <v>16</v>
      </c>
      <c r="D22" s="30">
        <v>13</v>
      </c>
      <c r="E22" s="30">
        <v>15</v>
      </c>
      <c r="F22" s="31">
        <v>23</v>
      </c>
      <c r="G22" s="32" t="s">
        <v>23</v>
      </c>
      <c r="H22" s="32"/>
      <c r="I22" s="33">
        <v>64</v>
      </c>
      <c r="J22" s="34">
        <v>60</v>
      </c>
      <c r="K22" s="23">
        <f>J22</f>
        <v>60</v>
      </c>
      <c r="L22" s="24">
        <f>IF(J22=64,36,0)</f>
        <v>0</v>
      </c>
      <c r="M22" s="25">
        <v>3170</v>
      </c>
      <c r="N22" s="26">
        <f>K22+L22+M22</f>
        <v>3230</v>
      </c>
    </row>
    <row r="23" spans="1:14" ht="12.75">
      <c r="A23" s="29">
        <v>21</v>
      </c>
      <c r="B23" s="30">
        <v>18</v>
      </c>
      <c r="C23" s="30">
        <v>14</v>
      </c>
      <c r="D23" s="30">
        <v>12</v>
      </c>
      <c r="E23" s="30">
        <v>22</v>
      </c>
      <c r="F23" s="31">
        <v>50</v>
      </c>
      <c r="G23" s="32" t="s">
        <v>22</v>
      </c>
      <c r="H23" s="32">
        <v>30</v>
      </c>
      <c r="I23" s="33">
        <v>64</v>
      </c>
      <c r="J23" s="34">
        <v>58</v>
      </c>
      <c r="K23" s="23">
        <f>J23</f>
        <v>58</v>
      </c>
      <c r="L23" s="24">
        <f>IF(J23=64,36,0)</f>
        <v>0</v>
      </c>
      <c r="M23" s="25">
        <v>3171</v>
      </c>
      <c r="N23" s="26">
        <f>K23+L23+M23</f>
        <v>3229</v>
      </c>
    </row>
    <row r="24" spans="1:14" ht="12.75">
      <c r="A24" s="29">
        <v>22</v>
      </c>
      <c r="B24" s="30">
        <v>20</v>
      </c>
      <c r="C24" s="30">
        <v>18</v>
      </c>
      <c r="D24" s="30">
        <v>18</v>
      </c>
      <c r="E24" s="30">
        <v>25</v>
      </c>
      <c r="F24" s="31">
        <v>30</v>
      </c>
      <c r="G24" s="32" t="s">
        <v>28</v>
      </c>
      <c r="H24" s="32"/>
      <c r="I24" s="33">
        <v>64</v>
      </c>
      <c r="J24" s="34">
        <v>61</v>
      </c>
      <c r="K24" s="23">
        <f>J24</f>
        <v>61</v>
      </c>
      <c r="L24" s="24">
        <f>IF(J24=64,36,0)</f>
        <v>0</v>
      </c>
      <c r="M24" s="25">
        <v>3162</v>
      </c>
      <c r="N24" s="26">
        <f>K24+L24+M24</f>
        <v>3223</v>
      </c>
    </row>
    <row r="25" spans="1:14" ht="12.75">
      <c r="A25" s="29">
        <v>23</v>
      </c>
      <c r="B25" s="30">
        <v>23</v>
      </c>
      <c r="C25" s="30">
        <v>22</v>
      </c>
      <c r="D25" s="30">
        <v>29</v>
      </c>
      <c r="E25" s="30">
        <v>64</v>
      </c>
      <c r="F25" s="31">
        <v>104</v>
      </c>
      <c r="G25" s="32" t="s">
        <v>39</v>
      </c>
      <c r="H25" s="32"/>
      <c r="I25" s="33">
        <v>62</v>
      </c>
      <c r="J25" s="34">
        <v>63</v>
      </c>
      <c r="K25" s="23">
        <f>J25</f>
        <v>63</v>
      </c>
      <c r="L25" s="24">
        <f>IF(J25=64,36,0)</f>
        <v>0</v>
      </c>
      <c r="M25" s="25">
        <v>3156</v>
      </c>
      <c r="N25" s="26">
        <f>K25+L25+M25</f>
        <v>3219</v>
      </c>
    </row>
    <row r="26" spans="1:14" ht="12.75">
      <c r="A26" s="29">
        <v>24</v>
      </c>
      <c r="B26" s="30">
        <v>22</v>
      </c>
      <c r="C26" s="30">
        <v>20</v>
      </c>
      <c r="D26" s="30">
        <v>21</v>
      </c>
      <c r="E26" s="30">
        <v>17</v>
      </c>
      <c r="F26" s="31">
        <v>19</v>
      </c>
      <c r="G26" s="32" t="s">
        <v>31</v>
      </c>
      <c r="H26" s="32"/>
      <c r="I26" s="33">
        <v>64</v>
      </c>
      <c r="J26" s="34">
        <v>61</v>
      </c>
      <c r="K26" s="23">
        <f>J26</f>
        <v>61</v>
      </c>
      <c r="L26" s="24">
        <f>IF(J26=64,36,0)</f>
        <v>0</v>
      </c>
      <c r="M26" s="25">
        <v>3157</v>
      </c>
      <c r="N26" s="26">
        <f>K26+L26+M26</f>
        <v>3218</v>
      </c>
    </row>
    <row r="27" spans="1:14" ht="12.75">
      <c r="A27" s="29">
        <v>24</v>
      </c>
      <c r="B27" s="30">
        <v>23</v>
      </c>
      <c r="C27" s="30">
        <v>22</v>
      </c>
      <c r="D27" s="30">
        <v>24</v>
      </c>
      <c r="E27" s="30">
        <v>28</v>
      </c>
      <c r="F27" s="31">
        <v>29</v>
      </c>
      <c r="G27" s="32" t="s">
        <v>34</v>
      </c>
      <c r="H27" s="32">
        <v>30</v>
      </c>
      <c r="I27" s="33">
        <v>63</v>
      </c>
      <c r="J27" s="34">
        <v>62</v>
      </c>
      <c r="K27" s="23">
        <f>J27</f>
        <v>62</v>
      </c>
      <c r="L27" s="24">
        <f>IF(J27=64,36,0)</f>
        <v>0</v>
      </c>
      <c r="M27" s="25">
        <v>3156</v>
      </c>
      <c r="N27" s="26">
        <f>K27+L27+M27</f>
        <v>3218</v>
      </c>
    </row>
    <row r="28" spans="1:14" ht="12.75">
      <c r="A28" s="29">
        <v>26</v>
      </c>
      <c r="B28" s="30">
        <v>25</v>
      </c>
      <c r="C28" s="30">
        <v>25</v>
      </c>
      <c r="D28" s="30">
        <v>22</v>
      </c>
      <c r="E28" s="30">
        <v>13</v>
      </c>
      <c r="F28" s="31">
        <v>31</v>
      </c>
      <c r="G28" s="32" t="s">
        <v>32</v>
      </c>
      <c r="H28" s="32">
        <v>30</v>
      </c>
      <c r="I28" s="33">
        <v>61</v>
      </c>
      <c r="J28" s="34">
        <v>63</v>
      </c>
      <c r="K28" s="23">
        <f>J28</f>
        <v>63</v>
      </c>
      <c r="L28" s="24">
        <f>IF(J28=64,36,0)</f>
        <v>0</v>
      </c>
      <c r="M28" s="25">
        <v>3154</v>
      </c>
      <c r="N28" s="26">
        <f>K28+L28+M28</f>
        <v>3217</v>
      </c>
    </row>
    <row r="29" spans="1:14" ht="12.75">
      <c r="A29" s="29">
        <v>27</v>
      </c>
      <c r="B29" s="30">
        <v>26</v>
      </c>
      <c r="C29" s="30">
        <v>22</v>
      </c>
      <c r="D29" s="30">
        <v>15</v>
      </c>
      <c r="E29" s="30">
        <v>11</v>
      </c>
      <c r="F29" s="31">
        <v>3</v>
      </c>
      <c r="G29" s="32" t="s">
        <v>25</v>
      </c>
      <c r="H29" s="32">
        <v>30</v>
      </c>
      <c r="I29" s="33">
        <v>64</v>
      </c>
      <c r="J29" s="34">
        <v>58</v>
      </c>
      <c r="K29" s="23">
        <f>J29</f>
        <v>58</v>
      </c>
      <c r="L29" s="24">
        <f>IF(J29=64,36,0)</f>
        <v>0</v>
      </c>
      <c r="M29" s="25">
        <v>3153</v>
      </c>
      <c r="N29" s="26">
        <f>K29+L29+M29</f>
        <v>3211</v>
      </c>
    </row>
    <row r="30" spans="1:14" ht="12.75">
      <c r="A30" s="29">
        <v>27</v>
      </c>
      <c r="B30" s="30">
        <v>27</v>
      </c>
      <c r="C30" s="30">
        <v>28</v>
      </c>
      <c r="D30" s="30">
        <v>35</v>
      </c>
      <c r="E30" s="30">
        <v>31</v>
      </c>
      <c r="F30" s="31">
        <v>16</v>
      </c>
      <c r="G30" s="32" t="s">
        <v>45</v>
      </c>
      <c r="H30" s="32">
        <v>30</v>
      </c>
      <c r="I30" s="33">
        <v>63</v>
      </c>
      <c r="J30" s="34">
        <v>62</v>
      </c>
      <c r="K30" s="23">
        <f>J30</f>
        <v>62</v>
      </c>
      <c r="L30" s="24">
        <f>IF(J30=64,36,0)</f>
        <v>0</v>
      </c>
      <c r="M30" s="25">
        <v>3149</v>
      </c>
      <c r="N30" s="26">
        <f>K30+L30+M30</f>
        <v>3211</v>
      </c>
    </row>
    <row r="31" spans="1:14" ht="12.75">
      <c r="A31" s="29">
        <v>29</v>
      </c>
      <c r="B31" s="30">
        <v>28</v>
      </c>
      <c r="C31" s="30">
        <v>27</v>
      </c>
      <c r="D31" s="30">
        <v>17</v>
      </c>
      <c r="E31" s="30">
        <v>24</v>
      </c>
      <c r="F31" s="31">
        <v>10</v>
      </c>
      <c r="G31" s="32" t="s">
        <v>27</v>
      </c>
      <c r="H31" s="32"/>
      <c r="I31" s="33">
        <v>63</v>
      </c>
      <c r="J31" s="34">
        <v>60</v>
      </c>
      <c r="K31" s="23">
        <f>J31</f>
        <v>60</v>
      </c>
      <c r="L31" s="24">
        <f>IF(J31=64,36,0)</f>
        <v>0</v>
      </c>
      <c r="M31" s="25">
        <v>3148</v>
      </c>
      <c r="N31" s="26">
        <f>K31+L31+M31</f>
        <v>3208</v>
      </c>
    </row>
    <row r="32" spans="1:14" ht="12.75">
      <c r="A32" s="29">
        <v>29</v>
      </c>
      <c r="B32" s="30">
        <v>30</v>
      </c>
      <c r="C32" s="30">
        <v>15</v>
      </c>
      <c r="D32" s="30">
        <v>11</v>
      </c>
      <c r="E32" s="30">
        <v>10</v>
      </c>
      <c r="F32" s="31">
        <v>18</v>
      </c>
      <c r="G32" s="32" t="s">
        <v>21</v>
      </c>
      <c r="H32" s="32">
        <v>30</v>
      </c>
      <c r="I32" s="33">
        <v>60</v>
      </c>
      <c r="J32" s="34">
        <v>62</v>
      </c>
      <c r="K32" s="23">
        <f>J32</f>
        <v>62</v>
      </c>
      <c r="L32" s="24">
        <f>IF(J32=64,36,0)</f>
        <v>0</v>
      </c>
      <c r="M32" s="25">
        <v>3146</v>
      </c>
      <c r="N32" s="26">
        <f>K32+L32+M32</f>
        <v>3208</v>
      </c>
    </row>
    <row r="33" spans="1:14" ht="12.75">
      <c r="A33" s="29">
        <v>31</v>
      </c>
      <c r="B33" s="30">
        <v>31</v>
      </c>
      <c r="C33" s="30">
        <v>31</v>
      </c>
      <c r="D33" s="30">
        <v>34</v>
      </c>
      <c r="E33" s="30">
        <v>34</v>
      </c>
      <c r="F33" s="31">
        <v>78</v>
      </c>
      <c r="G33" s="32" t="s">
        <v>44</v>
      </c>
      <c r="H33" s="32"/>
      <c r="I33" s="33">
        <v>64</v>
      </c>
      <c r="J33" s="34">
        <v>62</v>
      </c>
      <c r="K33" s="23">
        <f>J33</f>
        <v>62</v>
      </c>
      <c r="L33" s="24">
        <f>IF(J33=64,36,0)</f>
        <v>0</v>
      </c>
      <c r="M33" s="25">
        <v>3144</v>
      </c>
      <c r="N33" s="26">
        <f>K33+L33+M33</f>
        <v>3206</v>
      </c>
    </row>
    <row r="34" spans="1:14" ht="12.75">
      <c r="A34" s="29">
        <v>32</v>
      </c>
      <c r="B34" s="30">
        <v>32</v>
      </c>
      <c r="C34" s="30">
        <v>32</v>
      </c>
      <c r="D34" s="30">
        <v>31</v>
      </c>
      <c r="E34" s="30">
        <v>35</v>
      </c>
      <c r="F34" s="31">
        <v>73</v>
      </c>
      <c r="G34" s="32" t="s">
        <v>41</v>
      </c>
      <c r="H34" s="32">
        <v>30</v>
      </c>
      <c r="I34" s="33">
        <v>63</v>
      </c>
      <c r="J34" s="34">
        <v>62</v>
      </c>
      <c r="K34" s="23">
        <f>J34</f>
        <v>62</v>
      </c>
      <c r="L34" s="24">
        <f>IF(J34=64,36,0)</f>
        <v>0</v>
      </c>
      <c r="M34" s="25">
        <v>3141</v>
      </c>
      <c r="N34" s="26">
        <f>K34+L34+M34</f>
        <v>3203</v>
      </c>
    </row>
    <row r="35" spans="1:14" ht="12.75">
      <c r="A35" s="29">
        <v>33</v>
      </c>
      <c r="B35" s="30">
        <v>45</v>
      </c>
      <c r="C35" s="30">
        <v>42</v>
      </c>
      <c r="D35" s="30">
        <v>58</v>
      </c>
      <c r="E35" s="30">
        <v>86</v>
      </c>
      <c r="F35" s="31">
        <v>86</v>
      </c>
      <c r="G35" s="32" t="s">
        <v>69</v>
      </c>
      <c r="H35" s="32"/>
      <c r="I35" s="33">
        <v>60</v>
      </c>
      <c r="J35" s="34">
        <v>64</v>
      </c>
      <c r="K35" s="23">
        <f>J35</f>
        <v>64</v>
      </c>
      <c r="L35" s="24">
        <f>IF(J35=64,36,0)</f>
        <v>36</v>
      </c>
      <c r="M35" s="25">
        <v>3100</v>
      </c>
      <c r="N35" s="26">
        <f>K35+L35+M35</f>
        <v>3200</v>
      </c>
    </row>
    <row r="36" spans="1:14" ht="12.75">
      <c r="A36" s="29">
        <v>34</v>
      </c>
      <c r="B36" s="30">
        <v>49</v>
      </c>
      <c r="C36" s="30">
        <v>68</v>
      </c>
      <c r="D36" s="30">
        <v>69</v>
      </c>
      <c r="E36" s="30">
        <v>78</v>
      </c>
      <c r="F36" s="31">
        <v>61</v>
      </c>
      <c r="G36" s="32" t="s">
        <v>80</v>
      </c>
      <c r="H36" s="32">
        <v>30</v>
      </c>
      <c r="I36" s="33">
        <v>63</v>
      </c>
      <c r="J36" s="34">
        <v>64</v>
      </c>
      <c r="K36" s="23">
        <f>J36</f>
        <v>64</v>
      </c>
      <c r="L36" s="24">
        <f>IF(J36=64,36,0)</f>
        <v>36</v>
      </c>
      <c r="M36" s="25">
        <v>3093</v>
      </c>
      <c r="N36" s="26">
        <f>K36+L36+M36</f>
        <v>3193</v>
      </c>
    </row>
    <row r="37" spans="1:14" ht="12.75">
      <c r="A37" s="29">
        <v>35</v>
      </c>
      <c r="B37" s="30">
        <v>34</v>
      </c>
      <c r="C37" s="30">
        <v>34</v>
      </c>
      <c r="D37" s="30">
        <v>36</v>
      </c>
      <c r="E37" s="30">
        <v>28</v>
      </c>
      <c r="F37" s="31">
        <v>39</v>
      </c>
      <c r="G37" s="32" t="s">
        <v>46</v>
      </c>
      <c r="H37" s="32">
        <v>30</v>
      </c>
      <c r="I37" s="33">
        <v>63</v>
      </c>
      <c r="J37" s="34">
        <v>61</v>
      </c>
      <c r="K37" s="23">
        <f>J37</f>
        <v>61</v>
      </c>
      <c r="L37" s="24">
        <f>IF(J37=64,36,0)</f>
        <v>0</v>
      </c>
      <c r="M37" s="25">
        <v>3130</v>
      </c>
      <c r="N37" s="26">
        <f>K37+L37+M37</f>
        <v>3191</v>
      </c>
    </row>
    <row r="38" spans="1:14" ht="12.75">
      <c r="A38" s="29">
        <v>36</v>
      </c>
      <c r="B38" s="30">
        <v>33</v>
      </c>
      <c r="C38" s="30">
        <v>33</v>
      </c>
      <c r="D38" s="30">
        <v>19</v>
      </c>
      <c r="E38" s="30">
        <v>20</v>
      </c>
      <c r="F38" s="31">
        <v>19</v>
      </c>
      <c r="G38" s="32" t="s">
        <v>29</v>
      </c>
      <c r="H38" s="32">
        <v>30</v>
      </c>
      <c r="I38" s="33">
        <v>64</v>
      </c>
      <c r="J38" s="34">
        <v>58</v>
      </c>
      <c r="K38" s="23">
        <f>J38</f>
        <v>58</v>
      </c>
      <c r="L38" s="24">
        <f>IF(J38=64,36,0)</f>
        <v>0</v>
      </c>
      <c r="M38" s="25">
        <v>3131</v>
      </c>
      <c r="N38" s="26">
        <f>K38+L38+M38</f>
        <v>3189</v>
      </c>
    </row>
    <row r="39" spans="1:14" ht="12.75">
      <c r="A39" s="29">
        <v>37</v>
      </c>
      <c r="B39" s="30">
        <v>55</v>
      </c>
      <c r="C39" s="30">
        <v>47</v>
      </c>
      <c r="D39" s="30">
        <v>53</v>
      </c>
      <c r="E39" s="30">
        <v>45</v>
      </c>
      <c r="F39" s="31">
        <v>61</v>
      </c>
      <c r="G39" s="32" t="s">
        <v>63</v>
      </c>
      <c r="H39" s="32"/>
      <c r="I39" s="33">
        <v>57</v>
      </c>
      <c r="J39" s="34">
        <v>64</v>
      </c>
      <c r="K39" s="23">
        <f>J39</f>
        <v>64</v>
      </c>
      <c r="L39" s="24">
        <f>IF(J39=64,36,0)</f>
        <v>36</v>
      </c>
      <c r="M39" s="25">
        <v>3087</v>
      </c>
      <c r="N39" s="26">
        <f>K39+L39+M39</f>
        <v>3187</v>
      </c>
    </row>
    <row r="40" spans="1:14" ht="12.75">
      <c r="A40" s="29">
        <v>38</v>
      </c>
      <c r="B40" s="30">
        <v>35</v>
      </c>
      <c r="C40" s="30">
        <v>44</v>
      </c>
      <c r="D40" s="30">
        <v>49</v>
      </c>
      <c r="E40" s="30">
        <v>54</v>
      </c>
      <c r="F40" s="31">
        <v>51</v>
      </c>
      <c r="G40" s="32" t="s">
        <v>60</v>
      </c>
      <c r="H40" s="32"/>
      <c r="I40" s="33">
        <v>64</v>
      </c>
      <c r="J40" s="34">
        <v>63</v>
      </c>
      <c r="K40" s="23">
        <f>J40</f>
        <v>63</v>
      </c>
      <c r="L40" s="24">
        <f>IF(J40=64,36,0)</f>
        <v>0</v>
      </c>
      <c r="M40" s="25">
        <v>3123</v>
      </c>
      <c r="N40" s="26">
        <f>K40+L40+M40</f>
        <v>3186</v>
      </c>
    </row>
    <row r="41" spans="1:14" ht="12.75">
      <c r="A41" s="29">
        <v>39</v>
      </c>
      <c r="B41" s="30">
        <v>58</v>
      </c>
      <c r="C41" s="30">
        <v>75</v>
      </c>
      <c r="D41" s="30">
        <v>88</v>
      </c>
      <c r="E41" s="30">
        <v>85</v>
      </c>
      <c r="F41" s="31">
        <v>80</v>
      </c>
      <c r="G41" s="32" t="s">
        <v>99</v>
      </c>
      <c r="H41" s="32">
        <v>30</v>
      </c>
      <c r="I41" s="33">
        <v>63</v>
      </c>
      <c r="J41" s="34">
        <v>64</v>
      </c>
      <c r="K41" s="23">
        <f>J41</f>
        <v>64</v>
      </c>
      <c r="L41" s="24">
        <f>IF(J41=64,36,0)</f>
        <v>36</v>
      </c>
      <c r="M41" s="25">
        <v>3083</v>
      </c>
      <c r="N41" s="26">
        <f>K41+L41+M41</f>
        <v>3183</v>
      </c>
    </row>
    <row r="42" spans="1:14" ht="12.75">
      <c r="A42" s="29">
        <v>40</v>
      </c>
      <c r="B42" s="30">
        <v>36</v>
      </c>
      <c r="C42" s="30">
        <v>47</v>
      </c>
      <c r="D42" s="30">
        <v>66</v>
      </c>
      <c r="E42" s="30">
        <v>64</v>
      </c>
      <c r="F42" s="31">
        <v>73</v>
      </c>
      <c r="G42" s="32" t="s">
        <v>77</v>
      </c>
      <c r="H42" s="32">
        <v>30</v>
      </c>
      <c r="I42" s="33">
        <v>64</v>
      </c>
      <c r="J42" s="34">
        <v>63</v>
      </c>
      <c r="K42" s="23">
        <f>J42</f>
        <v>63</v>
      </c>
      <c r="L42" s="24">
        <f>IF(J42=64,36,0)</f>
        <v>0</v>
      </c>
      <c r="M42" s="25">
        <v>3117</v>
      </c>
      <c r="N42" s="26">
        <f>K42+L42+M42</f>
        <v>3180</v>
      </c>
    </row>
    <row r="43" spans="1:14" ht="12.75">
      <c r="A43" s="29">
        <v>41</v>
      </c>
      <c r="B43" s="30">
        <v>37</v>
      </c>
      <c r="C43" s="30">
        <v>49</v>
      </c>
      <c r="D43" s="30">
        <v>60</v>
      </c>
      <c r="E43" s="30">
        <v>58</v>
      </c>
      <c r="F43" s="31">
        <v>80</v>
      </c>
      <c r="G43" s="32" t="s">
        <v>70</v>
      </c>
      <c r="H43" s="32"/>
      <c r="I43" s="33">
        <v>64</v>
      </c>
      <c r="J43" s="34">
        <v>63</v>
      </c>
      <c r="K43" s="23">
        <f>J43</f>
        <v>63</v>
      </c>
      <c r="L43" s="24">
        <f>IF(J43=64,36,0)</f>
        <v>0</v>
      </c>
      <c r="M43" s="25">
        <v>3116</v>
      </c>
      <c r="N43" s="26">
        <f>K43+L43+M43</f>
        <v>3179</v>
      </c>
    </row>
    <row r="44" spans="1:14" ht="12.75">
      <c r="A44" s="29">
        <v>42</v>
      </c>
      <c r="B44" s="30">
        <v>38</v>
      </c>
      <c r="C44" s="30">
        <v>38</v>
      </c>
      <c r="D44" s="30">
        <v>37</v>
      </c>
      <c r="E44" s="30">
        <v>37</v>
      </c>
      <c r="F44" s="31">
        <v>25</v>
      </c>
      <c r="G44" s="32" t="s">
        <v>47</v>
      </c>
      <c r="H44" s="32">
        <v>30</v>
      </c>
      <c r="I44" s="33">
        <v>60</v>
      </c>
      <c r="J44" s="34">
        <v>63</v>
      </c>
      <c r="K44" s="23">
        <f>J44</f>
        <v>63</v>
      </c>
      <c r="L44" s="24">
        <f>IF(J44=64,36,0)</f>
        <v>0</v>
      </c>
      <c r="M44" s="25">
        <v>3114</v>
      </c>
      <c r="N44" s="26">
        <f>K44+L44+M44</f>
        <v>3177</v>
      </c>
    </row>
    <row r="45" spans="1:14" ht="12.75">
      <c r="A45" s="29">
        <v>43</v>
      </c>
      <c r="B45" s="30">
        <v>39</v>
      </c>
      <c r="C45" s="30">
        <v>53</v>
      </c>
      <c r="D45" s="30">
        <v>54</v>
      </c>
      <c r="E45" s="30">
        <v>62</v>
      </c>
      <c r="F45" s="31">
        <v>57</v>
      </c>
      <c r="G45" s="32" t="s">
        <v>64</v>
      </c>
      <c r="H45" s="32"/>
      <c r="I45" s="33">
        <v>64</v>
      </c>
      <c r="J45" s="34">
        <v>63</v>
      </c>
      <c r="K45" s="23">
        <f>J45</f>
        <v>63</v>
      </c>
      <c r="L45" s="24">
        <f>IF(J45=64,36,0)</f>
        <v>0</v>
      </c>
      <c r="M45" s="25">
        <v>3113</v>
      </c>
      <c r="N45" s="26">
        <f>K45+L45+M45</f>
        <v>3176</v>
      </c>
    </row>
    <row r="46" spans="1:14" ht="12.75">
      <c r="A46" s="29">
        <v>44</v>
      </c>
      <c r="B46" s="30">
        <v>62</v>
      </c>
      <c r="C46" s="30">
        <v>59</v>
      </c>
      <c r="D46" s="30">
        <v>63</v>
      </c>
      <c r="E46" s="30">
        <v>40</v>
      </c>
      <c r="F46" s="31">
        <v>35</v>
      </c>
      <c r="G46" s="32" t="s">
        <v>73</v>
      </c>
      <c r="H46" s="32"/>
      <c r="I46" s="33">
        <v>56</v>
      </c>
      <c r="J46" s="34">
        <v>64</v>
      </c>
      <c r="K46" s="23">
        <f>J46</f>
        <v>64</v>
      </c>
      <c r="L46" s="24">
        <f>IF(J46=64,36,0)</f>
        <v>36</v>
      </c>
      <c r="M46" s="25">
        <v>3073</v>
      </c>
      <c r="N46" s="26">
        <f>K46+L46+M46</f>
        <v>3173</v>
      </c>
    </row>
    <row r="47" spans="1:14" ht="12.75">
      <c r="A47" s="29">
        <v>45</v>
      </c>
      <c r="B47" s="30">
        <v>41</v>
      </c>
      <c r="C47" s="30">
        <v>40</v>
      </c>
      <c r="D47" s="30">
        <v>43</v>
      </c>
      <c r="E47" s="30">
        <v>35</v>
      </c>
      <c r="F47" s="31">
        <v>52</v>
      </c>
      <c r="G47" s="32" t="s">
        <v>53</v>
      </c>
      <c r="H47" s="32">
        <v>30</v>
      </c>
      <c r="I47" s="33">
        <v>64</v>
      </c>
      <c r="J47" s="34">
        <v>62</v>
      </c>
      <c r="K47" s="23">
        <f>J47</f>
        <v>62</v>
      </c>
      <c r="L47" s="24">
        <f>IF(J47=64,36,0)</f>
        <v>0</v>
      </c>
      <c r="M47" s="25">
        <v>3109</v>
      </c>
      <c r="N47" s="26">
        <f>K47+L47+M47</f>
        <v>3171</v>
      </c>
    </row>
    <row r="48" spans="1:14" ht="12.75">
      <c r="A48" s="29">
        <v>45</v>
      </c>
      <c r="B48" s="30">
        <v>42</v>
      </c>
      <c r="C48" s="30">
        <v>55</v>
      </c>
      <c r="D48" s="30">
        <v>85</v>
      </c>
      <c r="E48" s="30">
        <v>122</v>
      </c>
      <c r="F48" s="31">
        <v>133</v>
      </c>
      <c r="G48" s="32" t="s">
        <v>96</v>
      </c>
      <c r="H48" s="32"/>
      <c r="I48" s="33">
        <v>64</v>
      </c>
      <c r="J48" s="34">
        <v>63</v>
      </c>
      <c r="K48" s="23">
        <f>J48</f>
        <v>63</v>
      </c>
      <c r="L48" s="24">
        <f>IF(J48=64,36,0)</f>
        <v>0</v>
      </c>
      <c r="M48" s="25">
        <v>3108</v>
      </c>
      <c r="N48" s="26">
        <f>K48+L48+M48</f>
        <v>3171</v>
      </c>
    </row>
    <row r="49" spans="1:14" ht="12.75">
      <c r="A49" s="29">
        <v>47</v>
      </c>
      <c r="B49" s="30">
        <v>43</v>
      </c>
      <c r="C49" s="30">
        <v>41</v>
      </c>
      <c r="D49" s="30">
        <v>41</v>
      </c>
      <c r="E49" s="30">
        <v>72</v>
      </c>
      <c r="F49" s="31">
        <v>52</v>
      </c>
      <c r="G49" s="32" t="s">
        <v>51</v>
      </c>
      <c r="H49" s="32"/>
      <c r="I49" s="33">
        <v>64</v>
      </c>
      <c r="J49" s="34">
        <v>60</v>
      </c>
      <c r="K49" s="23">
        <f>J49</f>
        <v>60</v>
      </c>
      <c r="L49" s="24">
        <f>IF(J49=64,36,0)</f>
        <v>0</v>
      </c>
      <c r="M49" s="25">
        <v>3106</v>
      </c>
      <c r="N49" s="26">
        <f>K49+L49+M49</f>
        <v>3166</v>
      </c>
    </row>
    <row r="50" spans="1:14" ht="12.75">
      <c r="A50" s="29">
        <v>47</v>
      </c>
      <c r="B50" s="30">
        <v>44</v>
      </c>
      <c r="C50" s="30">
        <v>60</v>
      </c>
      <c r="D50" s="30">
        <v>72</v>
      </c>
      <c r="E50" s="30">
        <v>62</v>
      </c>
      <c r="F50" s="31">
        <v>42</v>
      </c>
      <c r="G50" s="32" t="s">
        <v>82</v>
      </c>
      <c r="H50" s="32"/>
      <c r="I50" s="33">
        <v>64</v>
      </c>
      <c r="J50" s="34">
        <v>63</v>
      </c>
      <c r="K50" s="23">
        <f>J50</f>
        <v>63</v>
      </c>
      <c r="L50" s="24">
        <f>IF(J50=64,36,0)</f>
        <v>0</v>
      </c>
      <c r="M50" s="25">
        <v>3103</v>
      </c>
      <c r="N50" s="26">
        <f>K50+L50+M50</f>
        <v>3166</v>
      </c>
    </row>
    <row r="51" spans="1:14" ht="12.75">
      <c r="A51" s="29">
        <v>49</v>
      </c>
      <c r="B51" s="30">
        <v>69</v>
      </c>
      <c r="C51" s="30">
        <v>67</v>
      </c>
      <c r="D51" s="30">
        <v>79</v>
      </c>
      <c r="E51" s="30">
        <v>79</v>
      </c>
      <c r="F51" s="31">
        <v>76</v>
      </c>
      <c r="G51" s="32" t="s">
        <v>89</v>
      </c>
      <c r="H51" s="32"/>
      <c r="I51" s="33">
        <v>56</v>
      </c>
      <c r="J51" s="34">
        <v>64</v>
      </c>
      <c r="K51" s="23">
        <f>J51</f>
        <v>64</v>
      </c>
      <c r="L51" s="24">
        <f>IF(J51=64,36,0)</f>
        <v>36</v>
      </c>
      <c r="M51" s="25">
        <v>3064</v>
      </c>
      <c r="N51" s="26">
        <f>K51+L51+M51</f>
        <v>3164</v>
      </c>
    </row>
    <row r="52" spans="1:14" ht="12.75">
      <c r="A52" s="29">
        <v>50</v>
      </c>
      <c r="B52" s="30">
        <v>40</v>
      </c>
      <c r="C52" s="30">
        <v>30</v>
      </c>
      <c r="D52" s="30">
        <v>25</v>
      </c>
      <c r="E52" s="30">
        <v>22</v>
      </c>
      <c r="F52" s="31">
        <v>13</v>
      </c>
      <c r="G52" s="32" t="s">
        <v>37</v>
      </c>
      <c r="H52" s="32">
        <v>30</v>
      </c>
      <c r="I52" s="33">
        <v>62</v>
      </c>
      <c r="J52" s="34">
        <v>52</v>
      </c>
      <c r="K52" s="23">
        <f>J52</f>
        <v>52</v>
      </c>
      <c r="L52" s="24">
        <f>IF(J52=64,36,0)</f>
        <v>0</v>
      </c>
      <c r="M52" s="25">
        <v>3111</v>
      </c>
      <c r="N52" s="26">
        <f>K52+L52+M52</f>
        <v>3163</v>
      </c>
    </row>
    <row r="53" spans="1:14" ht="12.75">
      <c r="A53" s="29">
        <v>51</v>
      </c>
      <c r="B53" s="30">
        <v>46</v>
      </c>
      <c r="C53" s="30">
        <v>44</v>
      </c>
      <c r="D53" s="30">
        <v>52</v>
      </c>
      <c r="E53" s="30">
        <v>47</v>
      </c>
      <c r="F53" s="31">
        <v>57</v>
      </c>
      <c r="G53" s="32" t="s">
        <v>62</v>
      </c>
      <c r="H53" s="32"/>
      <c r="I53" s="33">
        <v>64</v>
      </c>
      <c r="J53" s="34">
        <v>62</v>
      </c>
      <c r="K53" s="23">
        <f>J53</f>
        <v>62</v>
      </c>
      <c r="L53" s="24">
        <f>IF(J53=64,36,0)</f>
        <v>0</v>
      </c>
      <c r="M53" s="25">
        <v>3098</v>
      </c>
      <c r="N53" s="26">
        <f>K53+L53+M53</f>
        <v>3160</v>
      </c>
    </row>
    <row r="54" spans="1:14" ht="12.75">
      <c r="A54" s="29">
        <v>52</v>
      </c>
      <c r="B54" s="30">
        <v>47</v>
      </c>
      <c r="C54" s="30">
        <v>66</v>
      </c>
      <c r="D54" s="30">
        <v>69</v>
      </c>
      <c r="E54" s="30">
        <v>40</v>
      </c>
      <c r="F54" s="31">
        <v>42</v>
      </c>
      <c r="G54" s="32" t="s">
        <v>79</v>
      </c>
      <c r="H54" s="32"/>
      <c r="I54" s="33">
        <v>64</v>
      </c>
      <c r="J54" s="34">
        <v>63</v>
      </c>
      <c r="K54" s="23">
        <f>J54</f>
        <v>63</v>
      </c>
      <c r="L54" s="24">
        <f>IF(J54=64,36,0)</f>
        <v>0</v>
      </c>
      <c r="M54" s="25">
        <v>3096</v>
      </c>
      <c r="N54" s="26">
        <f>K54+L54+M54</f>
        <v>3159</v>
      </c>
    </row>
    <row r="55" spans="1:14" ht="12.75">
      <c r="A55" s="29">
        <v>53</v>
      </c>
      <c r="B55" s="30">
        <v>48</v>
      </c>
      <c r="C55" s="30">
        <v>46</v>
      </c>
      <c r="D55" s="30">
        <v>38</v>
      </c>
      <c r="E55" s="30">
        <v>32</v>
      </c>
      <c r="F55" s="31">
        <v>68</v>
      </c>
      <c r="G55" s="32" t="s">
        <v>48</v>
      </c>
      <c r="H55" s="32">
        <v>30</v>
      </c>
      <c r="I55" s="33">
        <v>64</v>
      </c>
      <c r="J55" s="34">
        <v>60</v>
      </c>
      <c r="K55" s="23">
        <f>J55</f>
        <v>60</v>
      </c>
      <c r="L55" s="24">
        <f>IF(J55=64,36,0)</f>
        <v>0</v>
      </c>
      <c r="M55" s="25">
        <v>3094</v>
      </c>
      <c r="N55" s="26">
        <f>K55+L55+M55</f>
        <v>3154</v>
      </c>
    </row>
    <row r="56" spans="1:14" ht="12.75">
      <c r="A56" s="29">
        <v>54</v>
      </c>
      <c r="B56" s="30">
        <v>51</v>
      </c>
      <c r="C56" s="30">
        <v>35</v>
      </c>
      <c r="D56" s="30">
        <v>33</v>
      </c>
      <c r="E56" s="30">
        <v>38</v>
      </c>
      <c r="F56" s="31">
        <v>13</v>
      </c>
      <c r="G56" s="32" t="s">
        <v>43</v>
      </c>
      <c r="H56" s="32">
        <v>30</v>
      </c>
      <c r="I56" s="33">
        <v>53</v>
      </c>
      <c r="J56" s="34">
        <v>62</v>
      </c>
      <c r="K56" s="23">
        <f>J56</f>
        <v>62</v>
      </c>
      <c r="L56" s="24">
        <f>IF(J56=64,36,0)</f>
        <v>0</v>
      </c>
      <c r="M56" s="25">
        <v>3089</v>
      </c>
      <c r="N56" s="26">
        <f>K56+L56+M56</f>
        <v>3151</v>
      </c>
    </row>
    <row r="57" spans="1:14" ht="12.75">
      <c r="A57" s="29">
        <v>55</v>
      </c>
      <c r="B57" s="30">
        <v>52</v>
      </c>
      <c r="C57" s="30">
        <v>39</v>
      </c>
      <c r="D57" s="30">
        <v>38</v>
      </c>
      <c r="E57" s="30">
        <v>47</v>
      </c>
      <c r="F57" s="31">
        <v>73</v>
      </c>
      <c r="G57" s="32" t="s">
        <v>50</v>
      </c>
      <c r="H57" s="32">
        <v>30</v>
      </c>
      <c r="I57" s="33">
        <v>62</v>
      </c>
      <c r="J57" s="34">
        <v>61</v>
      </c>
      <c r="K57" s="23">
        <f>J57</f>
        <v>61</v>
      </c>
      <c r="L57" s="24">
        <f>IF(J57=64,36,0)</f>
        <v>0</v>
      </c>
      <c r="M57" s="25">
        <v>3088</v>
      </c>
      <c r="N57" s="26">
        <f>K57+L57+M57</f>
        <v>3149</v>
      </c>
    </row>
    <row r="58" spans="1:14" ht="12.75">
      <c r="A58" s="29">
        <v>55</v>
      </c>
      <c r="B58" s="30">
        <v>56</v>
      </c>
      <c r="C58" s="30">
        <v>54</v>
      </c>
      <c r="D58" s="30">
        <v>54</v>
      </c>
      <c r="E58" s="30">
        <v>67</v>
      </c>
      <c r="F58" s="31">
        <v>88</v>
      </c>
      <c r="G58" s="32" t="s">
        <v>65</v>
      </c>
      <c r="H58" s="32"/>
      <c r="I58" s="33">
        <v>62</v>
      </c>
      <c r="J58" s="34">
        <v>63</v>
      </c>
      <c r="K58" s="23">
        <f>J58</f>
        <v>63</v>
      </c>
      <c r="L58" s="24">
        <f>IF(J58=64,36,0)</f>
        <v>0</v>
      </c>
      <c r="M58" s="25">
        <v>3086</v>
      </c>
      <c r="N58" s="26">
        <f>K58+L58+M58</f>
        <v>3149</v>
      </c>
    </row>
    <row r="59" spans="1:14" ht="12.75">
      <c r="A59" s="29">
        <v>55</v>
      </c>
      <c r="B59" s="30">
        <v>78</v>
      </c>
      <c r="C59" s="30">
        <v>78</v>
      </c>
      <c r="D59" s="30">
        <v>101</v>
      </c>
      <c r="E59" s="30">
        <v>102</v>
      </c>
      <c r="F59" s="31">
        <v>80</v>
      </c>
      <c r="G59" s="32" t="s">
        <v>111</v>
      </c>
      <c r="H59" s="32"/>
      <c r="I59" s="33">
        <v>56</v>
      </c>
      <c r="J59" s="34">
        <v>64</v>
      </c>
      <c r="K59" s="23">
        <f>J59</f>
        <v>64</v>
      </c>
      <c r="L59" s="24">
        <f>IF(J59=64,36,0)</f>
        <v>36</v>
      </c>
      <c r="M59" s="25">
        <v>3049</v>
      </c>
      <c r="N59" s="26">
        <f>K59+L59+M59</f>
        <v>3149</v>
      </c>
    </row>
    <row r="60" spans="1:14" ht="12.75">
      <c r="A60" s="29">
        <v>58</v>
      </c>
      <c r="B60" s="30">
        <v>52</v>
      </c>
      <c r="C60" s="30">
        <v>49</v>
      </c>
      <c r="D60" s="30">
        <v>44</v>
      </c>
      <c r="E60" s="30">
        <v>44</v>
      </c>
      <c r="F60" s="31">
        <v>52</v>
      </c>
      <c r="G60" s="32" t="s">
        <v>54</v>
      </c>
      <c r="H60" s="32"/>
      <c r="I60" s="33">
        <v>64</v>
      </c>
      <c r="J60" s="34">
        <v>59</v>
      </c>
      <c r="K60" s="23">
        <f>J60</f>
        <v>59</v>
      </c>
      <c r="L60" s="24">
        <f>IF(J60=64,36,0)</f>
        <v>0</v>
      </c>
      <c r="M60" s="25">
        <v>3088</v>
      </c>
      <c r="N60" s="26">
        <f>K60+L60+M60</f>
        <v>3147</v>
      </c>
    </row>
    <row r="61" spans="1:14" ht="12.75">
      <c r="A61" s="29">
        <v>59</v>
      </c>
      <c r="B61" s="30">
        <v>52</v>
      </c>
      <c r="C61" s="30">
        <v>37</v>
      </c>
      <c r="D61" s="30">
        <v>25</v>
      </c>
      <c r="E61" s="30">
        <v>16</v>
      </c>
      <c r="F61" s="31">
        <v>15</v>
      </c>
      <c r="G61" s="32" t="s">
        <v>35</v>
      </c>
      <c r="H61" s="32">
        <v>30</v>
      </c>
      <c r="I61" s="33">
        <v>60</v>
      </c>
      <c r="J61" s="34">
        <v>58</v>
      </c>
      <c r="K61" s="23">
        <f>J61</f>
        <v>58</v>
      </c>
      <c r="L61" s="24">
        <f>IF(J61=64,36,0)</f>
        <v>0</v>
      </c>
      <c r="M61" s="25">
        <v>3088</v>
      </c>
      <c r="N61" s="26">
        <f>K61+L61+M61</f>
        <v>3146</v>
      </c>
    </row>
    <row r="62" spans="1:14" ht="12.75">
      <c r="A62" s="29">
        <v>60</v>
      </c>
      <c r="B62" s="30">
        <v>57</v>
      </c>
      <c r="C62" s="30">
        <v>49</v>
      </c>
      <c r="D62" s="30">
        <v>48</v>
      </c>
      <c r="E62" s="30">
        <v>47</v>
      </c>
      <c r="F62" s="31">
        <v>91</v>
      </c>
      <c r="G62" s="32" t="s">
        <v>58</v>
      </c>
      <c r="H62" s="32">
        <v>30</v>
      </c>
      <c r="I62" s="33">
        <v>63</v>
      </c>
      <c r="J62" s="34">
        <v>57</v>
      </c>
      <c r="K62" s="23">
        <f>J62</f>
        <v>57</v>
      </c>
      <c r="L62" s="24">
        <f>IF(J62=64,36,0)</f>
        <v>0</v>
      </c>
      <c r="M62" s="25">
        <v>3085</v>
      </c>
      <c r="N62" s="26">
        <f>K62+L62+M62</f>
        <v>3142</v>
      </c>
    </row>
    <row r="63" spans="1:14" ht="12.75">
      <c r="A63" s="29">
        <v>60</v>
      </c>
      <c r="B63" s="30">
        <v>59</v>
      </c>
      <c r="C63" s="30">
        <v>56</v>
      </c>
      <c r="D63" s="30">
        <v>72</v>
      </c>
      <c r="E63" s="30">
        <v>70</v>
      </c>
      <c r="F63" s="31">
        <v>110</v>
      </c>
      <c r="G63" s="32" t="s">
        <v>83</v>
      </c>
      <c r="H63" s="32"/>
      <c r="I63" s="33">
        <v>64</v>
      </c>
      <c r="J63" s="34">
        <v>61</v>
      </c>
      <c r="K63" s="23">
        <f>J63</f>
        <v>61</v>
      </c>
      <c r="L63" s="24">
        <f>IF(J63=64,36,0)</f>
        <v>0</v>
      </c>
      <c r="M63" s="25">
        <v>3081</v>
      </c>
      <c r="N63" s="26">
        <f>K63+L63+M63</f>
        <v>3142</v>
      </c>
    </row>
    <row r="64" spans="1:14" ht="12.75">
      <c r="A64" s="29">
        <v>62</v>
      </c>
      <c r="B64" s="30">
        <v>50</v>
      </c>
      <c r="C64" s="30">
        <v>43</v>
      </c>
      <c r="D64" s="30">
        <v>42</v>
      </c>
      <c r="E64" s="30">
        <v>43</v>
      </c>
      <c r="F64" s="31">
        <v>95</v>
      </c>
      <c r="G64" s="32" t="s">
        <v>52</v>
      </c>
      <c r="H64" s="32">
        <v>30</v>
      </c>
      <c r="I64" s="33">
        <v>64</v>
      </c>
      <c r="J64" s="34">
        <v>51</v>
      </c>
      <c r="K64" s="23">
        <f>J64</f>
        <v>51</v>
      </c>
      <c r="L64" s="24">
        <f>IF(J64=64,36,0)</f>
        <v>0</v>
      </c>
      <c r="M64" s="25">
        <v>3090</v>
      </c>
      <c r="N64" s="26">
        <f>K64+L64+M64</f>
        <v>3141</v>
      </c>
    </row>
    <row r="65" spans="1:14" ht="12.75">
      <c r="A65" s="29">
        <v>62</v>
      </c>
      <c r="B65" s="30">
        <v>60</v>
      </c>
      <c r="C65" s="30">
        <v>57</v>
      </c>
      <c r="D65" s="30">
        <v>46</v>
      </c>
      <c r="E65" s="30">
        <v>51</v>
      </c>
      <c r="F65" s="31">
        <v>61</v>
      </c>
      <c r="G65" s="32" t="s">
        <v>56</v>
      </c>
      <c r="H65" s="32">
        <v>30</v>
      </c>
      <c r="I65" s="33">
        <v>60</v>
      </c>
      <c r="J65" s="34">
        <v>63</v>
      </c>
      <c r="K65" s="23">
        <f>J65</f>
        <v>63</v>
      </c>
      <c r="L65" s="24">
        <f>IF(J65=64,36,0)</f>
        <v>0</v>
      </c>
      <c r="M65" s="25">
        <v>3078</v>
      </c>
      <c r="N65" s="26">
        <f>K65+L65+M65</f>
        <v>3141</v>
      </c>
    </row>
    <row r="66" spans="1:14" ht="12.75">
      <c r="A66" s="29">
        <v>64</v>
      </c>
      <c r="B66" s="30">
        <v>60</v>
      </c>
      <c r="C66" s="30">
        <v>57</v>
      </c>
      <c r="D66" s="30">
        <v>45</v>
      </c>
      <c r="E66" s="30">
        <v>28</v>
      </c>
      <c r="F66" s="31">
        <v>25</v>
      </c>
      <c r="G66" s="32" t="s">
        <v>55</v>
      </c>
      <c r="H66" s="32"/>
      <c r="I66" s="33">
        <v>63</v>
      </c>
      <c r="J66" s="34">
        <v>60</v>
      </c>
      <c r="K66" s="23">
        <f>J66</f>
        <v>60</v>
      </c>
      <c r="L66" s="24">
        <f>IF(J66=64,36,0)</f>
        <v>0</v>
      </c>
      <c r="M66" s="25">
        <v>3078</v>
      </c>
      <c r="N66" s="26">
        <f>K66+L66+M66</f>
        <v>3138</v>
      </c>
    </row>
    <row r="67" spans="1:14" ht="12.75">
      <c r="A67" s="29">
        <v>65</v>
      </c>
      <c r="B67" s="30">
        <v>62</v>
      </c>
      <c r="C67" s="30">
        <v>64</v>
      </c>
      <c r="D67" s="30">
        <v>62</v>
      </c>
      <c r="E67" s="30">
        <v>60</v>
      </c>
      <c r="F67" s="31">
        <v>77</v>
      </c>
      <c r="G67" s="32" t="s">
        <v>72</v>
      </c>
      <c r="H67" s="32"/>
      <c r="I67" s="33">
        <v>64</v>
      </c>
      <c r="J67" s="34">
        <v>62</v>
      </c>
      <c r="K67" s="23">
        <f>J67</f>
        <v>62</v>
      </c>
      <c r="L67" s="24">
        <f>IF(J67=64,36,0)</f>
        <v>0</v>
      </c>
      <c r="M67" s="25">
        <v>3073</v>
      </c>
      <c r="N67" s="26">
        <f>K67+L67+M67</f>
        <v>3135</v>
      </c>
    </row>
    <row r="68" spans="1:14" ht="12.75">
      <c r="A68" s="29">
        <v>66</v>
      </c>
      <c r="B68" s="30">
        <v>64</v>
      </c>
      <c r="C68" s="30">
        <v>64</v>
      </c>
      <c r="D68" s="30">
        <v>49</v>
      </c>
      <c r="E68" s="30">
        <v>46</v>
      </c>
      <c r="F68" s="31">
        <v>57</v>
      </c>
      <c r="G68" s="32" t="s">
        <v>59</v>
      </c>
      <c r="H68" s="32"/>
      <c r="I68" s="33">
        <v>64</v>
      </c>
      <c r="J68" s="34">
        <v>60</v>
      </c>
      <c r="K68" s="23">
        <f>J68</f>
        <v>60</v>
      </c>
      <c r="L68" s="24">
        <f>IF(J68=64,36,0)</f>
        <v>0</v>
      </c>
      <c r="M68" s="25">
        <v>3071</v>
      </c>
      <c r="N68" s="26">
        <f>K68+L68+M68</f>
        <v>3131</v>
      </c>
    </row>
    <row r="69" spans="1:14" ht="12.75">
      <c r="A69" s="29">
        <v>67</v>
      </c>
      <c r="B69" s="30">
        <v>93</v>
      </c>
      <c r="C69" s="30">
        <v>96</v>
      </c>
      <c r="D69" s="30">
        <v>102</v>
      </c>
      <c r="E69" s="30">
        <v>89</v>
      </c>
      <c r="F69" s="31">
        <v>98</v>
      </c>
      <c r="G69" s="32" t="s">
        <v>112</v>
      </c>
      <c r="H69" s="32">
        <v>30</v>
      </c>
      <c r="I69" s="33">
        <v>61</v>
      </c>
      <c r="J69" s="34">
        <v>64</v>
      </c>
      <c r="K69" s="23">
        <f>J69</f>
        <v>64</v>
      </c>
      <c r="L69" s="24">
        <f>IF(J69=64,36,0)</f>
        <v>36</v>
      </c>
      <c r="M69" s="25">
        <v>3030</v>
      </c>
      <c r="N69" s="26">
        <f>K69+L69+M69</f>
        <v>3130</v>
      </c>
    </row>
    <row r="70" spans="1:14" ht="12.75">
      <c r="A70" s="29">
        <v>68</v>
      </c>
      <c r="B70" s="30">
        <v>66</v>
      </c>
      <c r="C70" s="30">
        <v>70</v>
      </c>
      <c r="D70" s="30">
        <v>76</v>
      </c>
      <c r="E70" s="30">
        <v>55</v>
      </c>
      <c r="F70" s="31">
        <v>39</v>
      </c>
      <c r="G70" s="32" t="s">
        <v>86</v>
      </c>
      <c r="H70" s="32"/>
      <c r="I70" s="33">
        <v>64</v>
      </c>
      <c r="J70" s="34">
        <v>62</v>
      </c>
      <c r="K70" s="23">
        <f>J70</f>
        <v>62</v>
      </c>
      <c r="L70" s="24">
        <f>IF(J70=64,36,0)</f>
        <v>0</v>
      </c>
      <c r="M70" s="25">
        <v>3067</v>
      </c>
      <c r="N70" s="26">
        <f>K70+L70+M70</f>
        <v>3129</v>
      </c>
    </row>
    <row r="71" spans="1:14" ht="12.75">
      <c r="A71" s="29">
        <v>69</v>
      </c>
      <c r="B71" s="30">
        <v>68</v>
      </c>
      <c r="C71" s="30">
        <v>68</v>
      </c>
      <c r="D71" s="30">
        <v>77</v>
      </c>
      <c r="E71" s="30">
        <v>69</v>
      </c>
      <c r="F71" s="31">
        <v>98</v>
      </c>
      <c r="G71" s="32" t="s">
        <v>87</v>
      </c>
      <c r="H71" s="32"/>
      <c r="I71" s="33">
        <v>63</v>
      </c>
      <c r="J71" s="34">
        <v>61</v>
      </c>
      <c r="K71" s="23">
        <f>J71</f>
        <v>61</v>
      </c>
      <c r="L71" s="24">
        <f>IF(J71=64,36,0)</f>
        <v>0</v>
      </c>
      <c r="M71" s="25">
        <v>3066</v>
      </c>
      <c r="N71" s="26">
        <f>K71+L71+M71</f>
        <v>3127</v>
      </c>
    </row>
    <row r="72" spans="1:14" ht="12.75">
      <c r="A72" s="29">
        <v>70</v>
      </c>
      <c r="B72" s="30">
        <v>66</v>
      </c>
      <c r="C72" s="30">
        <v>63</v>
      </c>
      <c r="D72" s="30">
        <v>56</v>
      </c>
      <c r="E72" s="30">
        <v>40</v>
      </c>
      <c r="F72" s="31">
        <v>36</v>
      </c>
      <c r="G72" s="32" t="s">
        <v>66</v>
      </c>
      <c r="H72" s="32"/>
      <c r="I72" s="33">
        <v>63</v>
      </c>
      <c r="J72" s="34">
        <v>56</v>
      </c>
      <c r="K72" s="23">
        <f>J72</f>
        <v>56</v>
      </c>
      <c r="L72" s="24">
        <f>IF(J72=64,36,0)</f>
        <v>0</v>
      </c>
      <c r="M72" s="25">
        <v>3067</v>
      </c>
      <c r="N72" s="26">
        <f>K72+L72+M72</f>
        <v>3123</v>
      </c>
    </row>
    <row r="73" spans="1:14" ht="12.75">
      <c r="A73" s="29">
        <v>70</v>
      </c>
      <c r="B73" s="30">
        <v>69</v>
      </c>
      <c r="C73" s="30">
        <v>70</v>
      </c>
      <c r="D73" s="30">
        <v>46</v>
      </c>
      <c r="E73" s="30">
        <v>70</v>
      </c>
      <c r="F73" s="31">
        <v>87</v>
      </c>
      <c r="G73" s="32" t="s">
        <v>57</v>
      </c>
      <c r="H73" s="32"/>
      <c r="I73" s="33">
        <v>64</v>
      </c>
      <c r="J73" s="34">
        <v>59</v>
      </c>
      <c r="K73" s="23">
        <f>J73</f>
        <v>59</v>
      </c>
      <c r="L73" s="24">
        <f>IF(J73=64,36,0)</f>
        <v>0</v>
      </c>
      <c r="M73" s="25">
        <v>3064</v>
      </c>
      <c r="N73" s="26">
        <f>K73+L73+M73</f>
        <v>3123</v>
      </c>
    </row>
    <row r="74" spans="1:14" ht="12.75">
      <c r="A74" s="29">
        <v>70</v>
      </c>
      <c r="B74" s="30">
        <v>71</v>
      </c>
      <c r="C74" s="30">
        <v>49</v>
      </c>
      <c r="D74" s="30">
        <v>57</v>
      </c>
      <c r="E74" s="30">
        <v>67</v>
      </c>
      <c r="F74" s="31">
        <v>65</v>
      </c>
      <c r="G74" s="32" t="s">
        <v>67</v>
      </c>
      <c r="H74" s="32"/>
      <c r="I74" s="33">
        <v>62</v>
      </c>
      <c r="J74" s="34">
        <v>60</v>
      </c>
      <c r="K74" s="23">
        <f>J74</f>
        <v>60</v>
      </c>
      <c r="L74" s="24">
        <f>IF(J74=64,36,0)</f>
        <v>0</v>
      </c>
      <c r="M74" s="25">
        <v>3063</v>
      </c>
      <c r="N74" s="26">
        <f>K74+L74+M74</f>
        <v>3123</v>
      </c>
    </row>
    <row r="75" spans="1:14" ht="12.75">
      <c r="A75" s="29">
        <v>73</v>
      </c>
      <c r="B75" s="30">
        <v>98</v>
      </c>
      <c r="C75" s="30">
        <v>103</v>
      </c>
      <c r="D75" s="30">
        <v>112</v>
      </c>
      <c r="E75" s="30">
        <v>93</v>
      </c>
      <c r="F75" s="31">
        <v>24</v>
      </c>
      <c r="G75" s="32" t="s">
        <v>122</v>
      </c>
      <c r="H75" s="32"/>
      <c r="I75" s="33">
        <v>60</v>
      </c>
      <c r="J75" s="34">
        <v>64</v>
      </c>
      <c r="K75" s="23">
        <f>J75</f>
        <v>64</v>
      </c>
      <c r="L75" s="24">
        <f>IF(J75=64,36,0)</f>
        <v>36</v>
      </c>
      <c r="M75" s="25">
        <v>3022</v>
      </c>
      <c r="N75" s="26">
        <f>K75+L75+M75</f>
        <v>3122</v>
      </c>
    </row>
    <row r="76" spans="1:14" ht="12.75">
      <c r="A76" s="29">
        <v>74</v>
      </c>
      <c r="B76" s="30">
        <v>65</v>
      </c>
      <c r="C76" s="30">
        <v>61</v>
      </c>
      <c r="D76" s="30">
        <v>63</v>
      </c>
      <c r="E76" s="30">
        <v>64</v>
      </c>
      <c r="F76" s="31">
        <v>61</v>
      </c>
      <c r="G76" s="32" t="s">
        <v>74</v>
      </c>
      <c r="H76" s="32">
        <v>30</v>
      </c>
      <c r="I76" s="33">
        <v>64</v>
      </c>
      <c r="J76" s="34">
        <v>53</v>
      </c>
      <c r="K76" s="23">
        <f>J76</f>
        <v>53</v>
      </c>
      <c r="L76" s="24">
        <f>IF(J76=64,36,0)</f>
        <v>0</v>
      </c>
      <c r="M76" s="25">
        <v>3068</v>
      </c>
      <c r="N76" s="26">
        <f>K76+L76+M76</f>
        <v>3121</v>
      </c>
    </row>
    <row r="77" spans="1:14" ht="12.75">
      <c r="A77" s="29">
        <v>75</v>
      </c>
      <c r="B77" s="30">
        <v>72</v>
      </c>
      <c r="C77" s="30">
        <v>70</v>
      </c>
      <c r="D77" s="30">
        <v>61</v>
      </c>
      <c r="E77" s="30">
        <v>47</v>
      </c>
      <c r="F77" s="31">
        <v>47</v>
      </c>
      <c r="G77" s="32" t="s">
        <v>71</v>
      </c>
      <c r="H77" s="32"/>
      <c r="I77" s="33">
        <v>64</v>
      </c>
      <c r="J77" s="34">
        <v>57</v>
      </c>
      <c r="K77" s="23">
        <f>J77</f>
        <v>57</v>
      </c>
      <c r="L77" s="24">
        <f>IF(J77=64,36,0)</f>
        <v>0</v>
      </c>
      <c r="M77" s="25">
        <v>3062</v>
      </c>
      <c r="N77" s="26">
        <f>K77+L77+M77</f>
        <v>3119</v>
      </c>
    </row>
    <row r="78" spans="1:14" ht="12.75">
      <c r="A78" s="29">
        <v>76</v>
      </c>
      <c r="B78" s="30">
        <v>73</v>
      </c>
      <c r="C78" s="30">
        <v>79</v>
      </c>
      <c r="D78" s="30">
        <v>96</v>
      </c>
      <c r="E78" s="30">
        <v>97</v>
      </c>
      <c r="F78" s="31">
        <v>124</v>
      </c>
      <c r="G78" s="32" t="s">
        <v>106</v>
      </c>
      <c r="H78" s="32"/>
      <c r="I78" s="33">
        <v>64</v>
      </c>
      <c r="J78" s="34">
        <v>62</v>
      </c>
      <c r="K78" s="23">
        <f>J78</f>
        <v>62</v>
      </c>
      <c r="L78" s="24">
        <f>IF(J78=64,36,0)</f>
        <v>0</v>
      </c>
      <c r="M78" s="25">
        <v>3054</v>
      </c>
      <c r="N78" s="26">
        <f>K78+L78+M78</f>
        <v>3116</v>
      </c>
    </row>
    <row r="79" spans="1:14" ht="12.75">
      <c r="A79" s="29">
        <v>77</v>
      </c>
      <c r="B79" s="30">
        <v>76</v>
      </c>
      <c r="C79" s="30">
        <v>77</v>
      </c>
      <c r="D79" s="30">
        <v>58</v>
      </c>
      <c r="E79" s="30">
        <v>58</v>
      </c>
      <c r="F79" s="31">
        <v>38</v>
      </c>
      <c r="G79" s="32" t="s">
        <v>68</v>
      </c>
      <c r="H79" s="32">
        <v>20</v>
      </c>
      <c r="I79" s="33">
        <v>56</v>
      </c>
      <c r="J79" s="34">
        <v>63</v>
      </c>
      <c r="K79" s="23">
        <f>J79</f>
        <v>63</v>
      </c>
      <c r="L79" s="24">
        <f>IF(J79=64,36,0)</f>
        <v>0</v>
      </c>
      <c r="M79" s="25">
        <v>3050</v>
      </c>
      <c r="N79" s="26">
        <f>K79+L79+M79</f>
        <v>3113</v>
      </c>
    </row>
    <row r="80" spans="1:14" ht="12.75">
      <c r="A80" s="29">
        <v>78</v>
      </c>
      <c r="B80" s="30">
        <v>78</v>
      </c>
      <c r="C80" s="30">
        <v>103</v>
      </c>
      <c r="D80" s="30">
        <v>114</v>
      </c>
      <c r="E80" s="30">
        <v>110</v>
      </c>
      <c r="F80" s="31">
        <v>107</v>
      </c>
      <c r="G80" s="32" t="s">
        <v>124</v>
      </c>
      <c r="H80" s="32">
        <v>30</v>
      </c>
      <c r="I80" s="33">
        <v>64</v>
      </c>
      <c r="J80" s="34">
        <v>63</v>
      </c>
      <c r="K80" s="23">
        <f>J80</f>
        <v>63</v>
      </c>
      <c r="L80" s="24">
        <f>IF(J80=64,36,0)</f>
        <v>0</v>
      </c>
      <c r="M80" s="25">
        <v>3049</v>
      </c>
      <c r="N80" s="26">
        <f>K80+L80+M80</f>
        <v>3112</v>
      </c>
    </row>
    <row r="81" spans="1:14" ht="12.75">
      <c r="A81" s="29">
        <v>79</v>
      </c>
      <c r="B81" s="30">
        <v>78</v>
      </c>
      <c r="C81" s="30">
        <v>62</v>
      </c>
      <c r="D81" s="30">
        <v>81</v>
      </c>
      <c r="E81" s="30">
        <v>94</v>
      </c>
      <c r="F81" s="31">
        <v>114</v>
      </c>
      <c r="G81" s="32" t="s">
        <v>91</v>
      </c>
      <c r="H81" s="32"/>
      <c r="I81" s="33">
        <v>61</v>
      </c>
      <c r="J81" s="34">
        <v>62</v>
      </c>
      <c r="K81" s="23">
        <f>J81</f>
        <v>62</v>
      </c>
      <c r="L81" s="24">
        <f>IF(J81=64,36,0)</f>
        <v>0</v>
      </c>
      <c r="M81" s="25">
        <v>3049</v>
      </c>
      <c r="N81" s="26">
        <f>K81+L81+M81</f>
        <v>3111</v>
      </c>
    </row>
    <row r="82" spans="1:14" ht="12.75">
      <c r="A82" s="29">
        <v>80</v>
      </c>
      <c r="B82" s="30">
        <v>73</v>
      </c>
      <c r="C82" s="30">
        <v>73</v>
      </c>
      <c r="D82" s="30">
        <v>74</v>
      </c>
      <c r="E82" s="30">
        <v>60</v>
      </c>
      <c r="F82" s="31">
        <v>84</v>
      </c>
      <c r="G82" s="32" t="s">
        <v>84</v>
      </c>
      <c r="H82" s="32"/>
      <c r="I82" s="33">
        <v>64</v>
      </c>
      <c r="J82" s="34">
        <v>56</v>
      </c>
      <c r="K82" s="23">
        <f>J82</f>
        <v>56</v>
      </c>
      <c r="L82" s="24">
        <f>IF(J82=64,36,0)</f>
        <v>0</v>
      </c>
      <c r="M82" s="25">
        <v>3054</v>
      </c>
      <c r="N82" s="26">
        <f>K82+L82+M82</f>
        <v>3110</v>
      </c>
    </row>
    <row r="83" spans="1:14" ht="12.75">
      <c r="A83" s="29">
        <v>80</v>
      </c>
      <c r="B83" s="30">
        <v>81</v>
      </c>
      <c r="C83" s="30">
        <v>84</v>
      </c>
      <c r="D83" s="30">
        <v>88</v>
      </c>
      <c r="E83" s="30">
        <v>87</v>
      </c>
      <c r="F83" s="31">
        <v>68</v>
      </c>
      <c r="G83" s="32" t="s">
        <v>100</v>
      </c>
      <c r="H83" s="32">
        <v>30</v>
      </c>
      <c r="I83" s="33">
        <v>63</v>
      </c>
      <c r="J83" s="34">
        <v>62</v>
      </c>
      <c r="K83" s="23">
        <f>J83</f>
        <v>62</v>
      </c>
      <c r="L83" s="24">
        <f>IF(J83=64,36,0)</f>
        <v>0</v>
      </c>
      <c r="M83" s="25">
        <v>3048</v>
      </c>
      <c r="N83" s="26">
        <f>K83+L83+M83</f>
        <v>3110</v>
      </c>
    </row>
    <row r="84" spans="1:14" ht="12.75">
      <c r="A84" s="29">
        <v>82</v>
      </c>
      <c r="B84" s="30">
        <v>75</v>
      </c>
      <c r="C84" s="30">
        <v>75</v>
      </c>
      <c r="D84" s="30">
        <v>65</v>
      </c>
      <c r="E84" s="30">
        <v>55</v>
      </c>
      <c r="F84" s="31">
        <v>91</v>
      </c>
      <c r="G84" s="32" t="s">
        <v>75</v>
      </c>
      <c r="H84" s="32">
        <v>30</v>
      </c>
      <c r="I84" s="33">
        <v>63</v>
      </c>
      <c r="J84" s="34">
        <v>57</v>
      </c>
      <c r="K84" s="23">
        <f>J84</f>
        <v>57</v>
      </c>
      <c r="L84" s="24">
        <f>IF(J84=64,36,0)</f>
        <v>0</v>
      </c>
      <c r="M84" s="25">
        <v>3052</v>
      </c>
      <c r="N84" s="26">
        <f>K84+L84+M84</f>
        <v>3109</v>
      </c>
    </row>
    <row r="85" spans="1:14" ht="12.75">
      <c r="A85" s="29">
        <v>82</v>
      </c>
      <c r="B85" s="30">
        <v>76</v>
      </c>
      <c r="C85" s="30">
        <v>81</v>
      </c>
      <c r="D85" s="30">
        <v>82</v>
      </c>
      <c r="E85" s="30">
        <v>81</v>
      </c>
      <c r="F85" s="31">
        <v>103</v>
      </c>
      <c r="G85" s="32" t="s">
        <v>93</v>
      </c>
      <c r="H85" s="32">
        <v>30</v>
      </c>
      <c r="I85" s="33">
        <v>64</v>
      </c>
      <c r="J85" s="34">
        <v>59</v>
      </c>
      <c r="K85" s="23">
        <f>J85</f>
        <v>59</v>
      </c>
      <c r="L85" s="24">
        <f>IF(J85=64,36,0)</f>
        <v>0</v>
      </c>
      <c r="M85" s="25">
        <v>3050</v>
      </c>
      <c r="N85" s="26">
        <f>K85+L85+M85</f>
        <v>3109</v>
      </c>
    </row>
    <row r="86" spans="1:14" ht="12.75">
      <c r="A86" s="29">
        <v>84</v>
      </c>
      <c r="B86" s="30">
        <v>83</v>
      </c>
      <c r="C86" s="30">
        <v>85</v>
      </c>
      <c r="D86" s="30">
        <v>99</v>
      </c>
      <c r="E86" s="30">
        <v>96</v>
      </c>
      <c r="F86" s="31">
        <v>118</v>
      </c>
      <c r="G86" s="32" t="s">
        <v>110</v>
      </c>
      <c r="H86" s="32"/>
      <c r="I86" s="33">
        <v>63</v>
      </c>
      <c r="J86" s="34">
        <v>62</v>
      </c>
      <c r="K86" s="23">
        <f>J86</f>
        <v>62</v>
      </c>
      <c r="L86" s="24">
        <f>IF(J86=64,36,0)</f>
        <v>0</v>
      </c>
      <c r="M86" s="25">
        <v>3043</v>
      </c>
      <c r="N86" s="26">
        <f>K86+L86+M86</f>
        <v>3105</v>
      </c>
    </row>
    <row r="87" spans="1:14" ht="12.75">
      <c r="A87" s="29">
        <v>85</v>
      </c>
      <c r="B87" s="30">
        <v>86</v>
      </c>
      <c r="C87" s="30">
        <v>109</v>
      </c>
      <c r="D87" s="30">
        <v>117</v>
      </c>
      <c r="E87" s="30">
        <v>123</v>
      </c>
      <c r="F87" s="31">
        <v>115</v>
      </c>
      <c r="G87" s="32" t="s">
        <v>129</v>
      </c>
      <c r="H87" s="32"/>
      <c r="I87" s="33">
        <v>64</v>
      </c>
      <c r="J87" s="34">
        <v>63</v>
      </c>
      <c r="K87" s="23">
        <f>J87</f>
        <v>63</v>
      </c>
      <c r="L87" s="24">
        <f>IF(J87=64,36,0)</f>
        <v>0</v>
      </c>
      <c r="M87" s="25">
        <v>3040</v>
      </c>
      <c r="N87" s="26">
        <f>K87+L87+M87</f>
        <v>3103</v>
      </c>
    </row>
    <row r="88" spans="1:14" ht="12.75">
      <c r="A88" s="29">
        <v>86</v>
      </c>
      <c r="B88" s="30">
        <v>84</v>
      </c>
      <c r="C88" s="30">
        <v>85</v>
      </c>
      <c r="D88" s="30">
        <v>85</v>
      </c>
      <c r="E88" s="30">
        <v>87</v>
      </c>
      <c r="F88" s="31">
        <v>31</v>
      </c>
      <c r="G88" s="32" t="s">
        <v>95</v>
      </c>
      <c r="H88" s="32">
        <v>30</v>
      </c>
      <c r="I88" s="33">
        <v>63</v>
      </c>
      <c r="J88" s="34">
        <v>60</v>
      </c>
      <c r="K88" s="23">
        <f>J88</f>
        <v>60</v>
      </c>
      <c r="L88" s="24">
        <f>IF(J88=64,36,0)</f>
        <v>0</v>
      </c>
      <c r="M88" s="25">
        <v>3041</v>
      </c>
      <c r="N88" s="26">
        <f>K88+L88+M88</f>
        <v>3101</v>
      </c>
    </row>
    <row r="89" spans="1:14" ht="12.75">
      <c r="A89" s="29">
        <v>86</v>
      </c>
      <c r="B89" s="30">
        <v>88</v>
      </c>
      <c r="C89" s="30">
        <v>88</v>
      </c>
      <c r="D89" s="30">
        <v>103</v>
      </c>
      <c r="E89" s="30">
        <v>132</v>
      </c>
      <c r="F89" s="31">
        <v>107</v>
      </c>
      <c r="G89" s="32" t="s">
        <v>114</v>
      </c>
      <c r="H89" s="32"/>
      <c r="I89" s="33">
        <v>60</v>
      </c>
      <c r="J89" s="34">
        <v>63</v>
      </c>
      <c r="K89" s="23">
        <f>J89</f>
        <v>63</v>
      </c>
      <c r="L89" s="24">
        <f>IF(J89=64,36,0)</f>
        <v>0</v>
      </c>
      <c r="M89" s="25">
        <v>3038</v>
      </c>
      <c r="N89" s="26">
        <f>K89+L89+M89</f>
        <v>3101</v>
      </c>
    </row>
    <row r="90" spans="1:14" ht="12.75">
      <c r="A90" s="29">
        <v>86</v>
      </c>
      <c r="B90" s="30">
        <v>105</v>
      </c>
      <c r="C90" s="30">
        <v>112</v>
      </c>
      <c r="D90" s="30">
        <v>116</v>
      </c>
      <c r="E90" s="30">
        <v>126</v>
      </c>
      <c r="F90" s="31">
        <v>130</v>
      </c>
      <c r="G90" s="32" t="s">
        <v>126</v>
      </c>
      <c r="H90" s="32"/>
      <c r="I90" s="33">
        <v>55</v>
      </c>
      <c r="J90" s="34">
        <v>64</v>
      </c>
      <c r="K90" s="23">
        <f>J90</f>
        <v>64</v>
      </c>
      <c r="L90" s="24">
        <f>IF(J90=64,36,0)</f>
        <v>36</v>
      </c>
      <c r="M90" s="25">
        <v>3001</v>
      </c>
      <c r="N90" s="26">
        <f>K90+L90+M90</f>
        <v>3101</v>
      </c>
    </row>
    <row r="91" spans="1:14" ht="12.75">
      <c r="A91" s="29">
        <v>89</v>
      </c>
      <c r="B91" s="30">
        <v>82</v>
      </c>
      <c r="C91" s="30">
        <v>79</v>
      </c>
      <c r="D91" s="30">
        <v>74</v>
      </c>
      <c r="E91" s="30">
        <v>72</v>
      </c>
      <c r="F91" s="31">
        <v>65</v>
      </c>
      <c r="G91" s="32" t="s">
        <v>85</v>
      </c>
      <c r="H91" s="32">
        <v>30</v>
      </c>
      <c r="I91" s="33">
        <v>64</v>
      </c>
      <c r="J91" s="34">
        <v>54</v>
      </c>
      <c r="K91" s="23">
        <f>J91</f>
        <v>54</v>
      </c>
      <c r="L91" s="24">
        <f>IF(J91=64,36,0)</f>
        <v>0</v>
      </c>
      <c r="M91" s="25">
        <v>3046</v>
      </c>
      <c r="N91" s="26">
        <f>K91+L91+M91</f>
        <v>3100</v>
      </c>
    </row>
    <row r="92" spans="1:14" ht="12.75">
      <c r="A92" s="29">
        <v>90</v>
      </c>
      <c r="B92" s="30">
        <v>86</v>
      </c>
      <c r="C92" s="30">
        <v>87</v>
      </c>
      <c r="D92" s="30">
        <v>82</v>
      </c>
      <c r="E92" s="30">
        <v>107</v>
      </c>
      <c r="F92" s="31">
        <v>127</v>
      </c>
      <c r="G92" s="32" t="s">
        <v>94</v>
      </c>
      <c r="H92" s="32"/>
      <c r="I92" s="33">
        <v>64</v>
      </c>
      <c r="J92" s="34">
        <v>59</v>
      </c>
      <c r="K92" s="23">
        <f>J92</f>
        <v>59</v>
      </c>
      <c r="L92" s="24">
        <f>IF(J92=64,36,0)</f>
        <v>0</v>
      </c>
      <c r="M92" s="25">
        <v>3040</v>
      </c>
      <c r="N92" s="26">
        <f>K92+L92+M92</f>
        <v>3099</v>
      </c>
    </row>
    <row r="93" spans="1:14" ht="12.75">
      <c r="A93" s="29">
        <v>91</v>
      </c>
      <c r="B93" s="30">
        <v>89</v>
      </c>
      <c r="C93" s="30">
        <v>90</v>
      </c>
      <c r="D93" s="30">
        <v>93</v>
      </c>
      <c r="E93" s="30">
        <v>105</v>
      </c>
      <c r="F93" s="31">
        <v>100</v>
      </c>
      <c r="G93" s="32" t="s">
        <v>105</v>
      </c>
      <c r="H93" s="32">
        <v>30</v>
      </c>
      <c r="I93" s="33">
        <v>64</v>
      </c>
      <c r="J93" s="34">
        <v>61</v>
      </c>
      <c r="K93" s="23">
        <f>J93</f>
        <v>61</v>
      </c>
      <c r="L93" s="24">
        <f>IF(J93=64,36,0)</f>
        <v>0</v>
      </c>
      <c r="M93" s="25">
        <v>3035</v>
      </c>
      <c r="N93" s="26">
        <f>K93+L93+M93</f>
        <v>3096</v>
      </c>
    </row>
    <row r="94" spans="1:14" ht="12.75">
      <c r="A94" s="29">
        <v>92</v>
      </c>
      <c r="B94" s="30">
        <v>84</v>
      </c>
      <c r="C94" s="30">
        <v>83</v>
      </c>
      <c r="D94" s="30">
        <v>82</v>
      </c>
      <c r="E94" s="30">
        <v>53</v>
      </c>
      <c r="F94" s="31">
        <v>36</v>
      </c>
      <c r="G94" s="32" t="s">
        <v>92</v>
      </c>
      <c r="H94" s="32">
        <v>30</v>
      </c>
      <c r="I94" s="33">
        <v>64</v>
      </c>
      <c r="J94" s="34">
        <v>51</v>
      </c>
      <c r="K94" s="23">
        <f>J94</f>
        <v>51</v>
      </c>
      <c r="L94" s="24">
        <f>IF(J94=64,36,0)</f>
        <v>0</v>
      </c>
      <c r="M94" s="25">
        <v>3041</v>
      </c>
      <c r="N94" s="26">
        <f>K94+L94+M94</f>
        <v>3092</v>
      </c>
    </row>
    <row r="95" spans="1:14" ht="12.75">
      <c r="A95" s="29">
        <v>92</v>
      </c>
      <c r="B95" s="30">
        <v>90</v>
      </c>
      <c r="C95" s="30">
        <v>90</v>
      </c>
      <c r="D95" s="30">
        <v>92</v>
      </c>
      <c r="E95" s="30">
        <v>91</v>
      </c>
      <c r="F95" s="31">
        <v>109</v>
      </c>
      <c r="G95" s="32" t="s">
        <v>102</v>
      </c>
      <c r="H95" s="32">
        <v>30</v>
      </c>
      <c r="I95" s="33">
        <v>64</v>
      </c>
      <c r="J95" s="34">
        <v>59</v>
      </c>
      <c r="K95" s="23">
        <f>J95</f>
        <v>59</v>
      </c>
      <c r="L95" s="24">
        <f>IF(J95=64,36,0)</f>
        <v>0</v>
      </c>
      <c r="M95" s="25">
        <v>3033</v>
      </c>
      <c r="N95" s="26">
        <f>K95+L95+M95</f>
        <v>3092</v>
      </c>
    </row>
    <row r="96" spans="1:14" ht="12.75">
      <c r="A96" s="29">
        <v>92</v>
      </c>
      <c r="B96" s="30">
        <v>91</v>
      </c>
      <c r="C96" s="30">
        <v>94</v>
      </c>
      <c r="D96" s="30">
        <v>97</v>
      </c>
      <c r="E96" s="30">
        <v>99</v>
      </c>
      <c r="F96" s="31">
        <v>121</v>
      </c>
      <c r="G96" s="32" t="s">
        <v>107</v>
      </c>
      <c r="H96" s="32"/>
      <c r="I96" s="33">
        <v>64</v>
      </c>
      <c r="J96" s="34">
        <v>60</v>
      </c>
      <c r="K96" s="23">
        <f>J96</f>
        <v>60</v>
      </c>
      <c r="L96" s="24">
        <f>IF(J96=64,36,0)</f>
        <v>0</v>
      </c>
      <c r="M96" s="25">
        <v>3032</v>
      </c>
      <c r="N96" s="26">
        <f>K96+L96+M96</f>
        <v>3092</v>
      </c>
    </row>
    <row r="97" spans="1:14" ht="12.75">
      <c r="A97" s="29">
        <v>95</v>
      </c>
      <c r="B97" s="30">
        <v>94</v>
      </c>
      <c r="C97" s="30">
        <v>97</v>
      </c>
      <c r="D97" s="30">
        <v>105</v>
      </c>
      <c r="E97" s="30">
        <v>103</v>
      </c>
      <c r="F97" s="31">
        <v>121</v>
      </c>
      <c r="G97" s="32" t="s">
        <v>115</v>
      </c>
      <c r="H97" s="32"/>
      <c r="I97" s="33">
        <v>63</v>
      </c>
      <c r="J97" s="34">
        <v>62</v>
      </c>
      <c r="K97" s="23">
        <f>J97</f>
        <v>62</v>
      </c>
      <c r="L97" s="24">
        <f>IF(J97=64,36,0)</f>
        <v>0</v>
      </c>
      <c r="M97" s="25">
        <v>3029</v>
      </c>
      <c r="N97" s="26">
        <f>K97+L97+M97</f>
        <v>3091</v>
      </c>
    </row>
    <row r="98" spans="1:14" ht="12.75">
      <c r="A98" s="29">
        <v>95</v>
      </c>
      <c r="B98" s="30">
        <v>94</v>
      </c>
      <c r="C98" s="30">
        <v>98</v>
      </c>
      <c r="D98" s="30">
        <v>108</v>
      </c>
      <c r="E98" s="30">
        <v>109</v>
      </c>
      <c r="F98" s="31">
        <v>130</v>
      </c>
      <c r="G98" s="32" t="s">
        <v>119</v>
      </c>
      <c r="H98" s="32"/>
      <c r="I98" s="33">
        <v>64</v>
      </c>
      <c r="J98" s="34">
        <v>62</v>
      </c>
      <c r="K98" s="23">
        <f>J98</f>
        <v>62</v>
      </c>
      <c r="L98" s="24">
        <f>IF(J98=64,36,0)</f>
        <v>0</v>
      </c>
      <c r="M98" s="25">
        <v>3029</v>
      </c>
      <c r="N98" s="26">
        <f>K98+L98+M98</f>
        <v>3091</v>
      </c>
    </row>
    <row r="99" spans="1:14" ht="12.75">
      <c r="A99" s="29">
        <v>97</v>
      </c>
      <c r="B99" s="30">
        <v>91</v>
      </c>
      <c r="C99" s="30">
        <v>90</v>
      </c>
      <c r="D99" s="30">
        <v>97</v>
      </c>
      <c r="E99" s="30">
        <v>116</v>
      </c>
      <c r="F99" s="31">
        <v>84</v>
      </c>
      <c r="G99" s="32" t="s">
        <v>108</v>
      </c>
      <c r="H99" s="32"/>
      <c r="I99" s="33">
        <v>64</v>
      </c>
      <c r="J99" s="34">
        <v>58</v>
      </c>
      <c r="K99" s="23">
        <f>J99</f>
        <v>58</v>
      </c>
      <c r="L99" s="24">
        <f>IF(J99=64,36,0)</f>
        <v>0</v>
      </c>
      <c r="M99" s="25">
        <v>3032</v>
      </c>
      <c r="N99" s="26">
        <f>K99+L99+M99</f>
        <v>3090</v>
      </c>
    </row>
    <row r="100" spans="1:14" ht="12.75">
      <c r="A100" s="29">
        <v>98</v>
      </c>
      <c r="B100" s="30">
        <v>94</v>
      </c>
      <c r="C100" s="30">
        <v>73</v>
      </c>
      <c r="D100" s="30">
        <v>69</v>
      </c>
      <c r="E100" s="30">
        <v>83</v>
      </c>
      <c r="F100" s="31">
        <v>68</v>
      </c>
      <c r="G100" s="32" t="s">
        <v>81</v>
      </c>
      <c r="H100" s="32">
        <v>30</v>
      </c>
      <c r="I100" s="33">
        <v>61</v>
      </c>
      <c r="J100" s="34">
        <v>58</v>
      </c>
      <c r="K100" s="23">
        <f>J100</f>
        <v>58</v>
      </c>
      <c r="L100" s="24">
        <f>IF(J100=64,36,0)</f>
        <v>0</v>
      </c>
      <c r="M100" s="25">
        <v>3029</v>
      </c>
      <c r="N100" s="26">
        <f>K100+L100+M100</f>
        <v>3087</v>
      </c>
    </row>
    <row r="101" spans="1:18" s="28" customFormat="1" ht="12.75">
      <c r="A101" s="15"/>
      <c r="B101" s="16"/>
      <c r="C101" s="16"/>
      <c r="D101" s="16"/>
      <c r="E101" s="16"/>
      <c r="F101" s="38"/>
      <c r="G101" s="18" t="s">
        <v>10</v>
      </c>
      <c r="H101" s="18"/>
      <c r="I101" s="19">
        <v>61</v>
      </c>
      <c r="J101" s="22">
        <v>60</v>
      </c>
      <c r="K101" s="23">
        <f>J101</f>
        <v>60</v>
      </c>
      <c r="L101" s="24">
        <v>5</v>
      </c>
      <c r="M101" s="25">
        <v>3020</v>
      </c>
      <c r="N101" s="26">
        <f>K101+L101+M101</f>
        <v>3085</v>
      </c>
      <c r="O101" s="67"/>
      <c r="P101" s="27"/>
      <c r="Q101" s="27"/>
      <c r="R101" s="27"/>
    </row>
    <row r="102" spans="1:14" ht="12.75">
      <c r="A102" s="29">
        <v>99</v>
      </c>
      <c r="B102" s="30">
        <v>97</v>
      </c>
      <c r="C102" s="30">
        <v>100</v>
      </c>
      <c r="D102" s="30">
        <v>99</v>
      </c>
      <c r="E102" s="30">
        <v>84</v>
      </c>
      <c r="F102" s="31">
        <v>96</v>
      </c>
      <c r="G102" s="32" t="s">
        <v>109</v>
      </c>
      <c r="H102" s="32"/>
      <c r="I102" s="33">
        <v>63</v>
      </c>
      <c r="J102" s="34">
        <v>60</v>
      </c>
      <c r="K102" s="23">
        <f>J102</f>
        <v>60</v>
      </c>
      <c r="L102" s="24">
        <f>IF(J102=64,36,0)</f>
        <v>0</v>
      </c>
      <c r="M102" s="25">
        <v>3024</v>
      </c>
      <c r="N102" s="26">
        <f>K102+L102+M102</f>
        <v>3084</v>
      </c>
    </row>
    <row r="103" spans="1:14" ht="12.75">
      <c r="A103" s="29">
        <v>100</v>
      </c>
      <c r="B103" s="30">
        <v>99</v>
      </c>
      <c r="C103" s="30">
        <v>81</v>
      </c>
      <c r="D103" s="30">
        <v>51</v>
      </c>
      <c r="E103" s="30">
        <v>75</v>
      </c>
      <c r="F103" s="31">
        <v>42</v>
      </c>
      <c r="G103" s="32" t="s">
        <v>61</v>
      </c>
      <c r="H103" s="32">
        <v>30</v>
      </c>
      <c r="I103" s="33">
        <v>59</v>
      </c>
      <c r="J103" s="34">
        <v>58</v>
      </c>
      <c r="K103" s="23">
        <f>J103</f>
        <v>58</v>
      </c>
      <c r="L103" s="24">
        <f>IF(J103=64,36,0)</f>
        <v>0</v>
      </c>
      <c r="M103" s="25">
        <v>3020</v>
      </c>
      <c r="N103" s="26">
        <f>K103+L103+M103</f>
        <v>3078</v>
      </c>
    </row>
    <row r="104" spans="1:14" ht="12.75">
      <c r="A104" s="29">
        <v>101</v>
      </c>
      <c r="B104" s="30">
        <v>100</v>
      </c>
      <c r="C104" s="30">
        <v>107</v>
      </c>
      <c r="D104" s="30">
        <v>93</v>
      </c>
      <c r="E104" s="30">
        <v>97</v>
      </c>
      <c r="F104" s="31">
        <v>118</v>
      </c>
      <c r="G104" s="32" t="s">
        <v>104</v>
      </c>
      <c r="H104" s="32"/>
      <c r="I104" s="33">
        <v>64</v>
      </c>
      <c r="J104" s="34">
        <v>60</v>
      </c>
      <c r="K104" s="23">
        <f>J104</f>
        <v>60</v>
      </c>
      <c r="L104" s="24">
        <f>IF(J104=64,36,0)</f>
        <v>0</v>
      </c>
      <c r="M104" s="25">
        <v>3017</v>
      </c>
      <c r="N104" s="26">
        <f>K104+L104+M104</f>
        <v>3077</v>
      </c>
    </row>
    <row r="105" spans="1:14" ht="12.75">
      <c r="A105" s="29">
        <v>102</v>
      </c>
      <c r="B105" s="30">
        <v>122</v>
      </c>
      <c r="C105" s="30">
        <v>122</v>
      </c>
      <c r="D105" s="30">
        <v>134</v>
      </c>
      <c r="E105" s="30">
        <v>128</v>
      </c>
      <c r="F105" s="31">
        <v>115</v>
      </c>
      <c r="G105" s="32" t="s">
        <v>144</v>
      </c>
      <c r="H105" s="32"/>
      <c r="I105" s="33">
        <v>62</v>
      </c>
      <c r="J105" s="34">
        <v>64</v>
      </c>
      <c r="K105" s="23">
        <f>J105</f>
        <v>64</v>
      </c>
      <c r="L105" s="24">
        <f>IF(J105=64,36,0)</f>
        <v>36</v>
      </c>
      <c r="M105" s="25">
        <v>2973</v>
      </c>
      <c r="N105" s="26">
        <f>K105+L105+M105</f>
        <v>3073</v>
      </c>
    </row>
    <row r="106" spans="1:14" ht="12.75">
      <c r="A106" s="29">
        <v>103</v>
      </c>
      <c r="B106" s="30">
        <v>101</v>
      </c>
      <c r="C106" s="30">
        <v>90</v>
      </c>
      <c r="D106" s="30">
        <v>87</v>
      </c>
      <c r="E106" s="30">
        <v>99</v>
      </c>
      <c r="F106" s="31">
        <v>115</v>
      </c>
      <c r="G106" s="32" t="s">
        <v>97</v>
      </c>
      <c r="H106" s="32"/>
      <c r="I106" s="33">
        <v>60</v>
      </c>
      <c r="J106" s="34">
        <v>62</v>
      </c>
      <c r="K106" s="23">
        <f>J106</f>
        <v>62</v>
      </c>
      <c r="L106" s="24">
        <f>IF(J106=64,36,0)</f>
        <v>0</v>
      </c>
      <c r="M106" s="25">
        <v>3008</v>
      </c>
      <c r="N106" s="26">
        <f>K106+L106+M106</f>
        <v>3070</v>
      </c>
    </row>
    <row r="107" spans="1:14" ht="12.75">
      <c r="A107" s="29">
        <v>104</v>
      </c>
      <c r="B107" s="30">
        <v>104</v>
      </c>
      <c r="C107" s="30">
        <v>113</v>
      </c>
      <c r="D107" s="30">
        <v>103</v>
      </c>
      <c r="E107" s="30">
        <v>106</v>
      </c>
      <c r="F107" s="31">
        <v>123</v>
      </c>
      <c r="G107" s="32" t="s">
        <v>113</v>
      </c>
      <c r="H107" s="32"/>
      <c r="I107" s="33">
        <v>59</v>
      </c>
      <c r="J107" s="34">
        <v>63</v>
      </c>
      <c r="K107" s="23">
        <f>J107</f>
        <v>63</v>
      </c>
      <c r="L107" s="24">
        <f>IF(J107=64,36,0)</f>
        <v>0</v>
      </c>
      <c r="M107" s="25">
        <v>3002</v>
      </c>
      <c r="N107" s="26">
        <f>K107+L107+M107</f>
        <v>3065</v>
      </c>
    </row>
    <row r="108" spans="1:14" ht="12.75">
      <c r="A108" s="29">
        <v>105</v>
      </c>
      <c r="B108" s="30">
        <v>102</v>
      </c>
      <c r="C108" s="30">
        <v>89</v>
      </c>
      <c r="D108" s="30">
        <v>66</v>
      </c>
      <c r="E108" s="30">
        <v>55</v>
      </c>
      <c r="F108" s="31">
        <v>78</v>
      </c>
      <c r="G108" s="32" t="s">
        <v>76</v>
      </c>
      <c r="H108" s="32"/>
      <c r="I108" s="33">
        <v>60</v>
      </c>
      <c r="J108" s="34">
        <v>58</v>
      </c>
      <c r="K108" s="23">
        <f>J108</f>
        <v>58</v>
      </c>
      <c r="L108" s="24">
        <f>IF(J108=64,36,0)</f>
        <v>0</v>
      </c>
      <c r="M108" s="25">
        <v>3005</v>
      </c>
      <c r="N108" s="26">
        <f>K108+L108+M108</f>
        <v>3063</v>
      </c>
    </row>
    <row r="109" spans="1:14" ht="12.75">
      <c r="A109" s="29">
        <v>106</v>
      </c>
      <c r="B109" s="30">
        <v>107</v>
      </c>
      <c r="C109" s="30">
        <v>114</v>
      </c>
      <c r="D109" s="30">
        <v>106</v>
      </c>
      <c r="E109" s="30">
        <v>113</v>
      </c>
      <c r="F109" s="31">
        <v>52</v>
      </c>
      <c r="G109" s="32" t="s">
        <v>116</v>
      </c>
      <c r="H109" s="32"/>
      <c r="I109" s="33">
        <v>60</v>
      </c>
      <c r="J109" s="34">
        <v>63</v>
      </c>
      <c r="K109" s="23">
        <f>J109</f>
        <v>63</v>
      </c>
      <c r="L109" s="24">
        <f>IF(J109=64,36,0)</f>
        <v>0</v>
      </c>
      <c r="M109" s="25">
        <v>2999</v>
      </c>
      <c r="N109" s="26">
        <f>K109+L109+M109</f>
        <v>3062</v>
      </c>
    </row>
    <row r="110" spans="1:14" ht="12.75">
      <c r="A110" s="29">
        <v>107</v>
      </c>
      <c r="B110" s="30">
        <v>105</v>
      </c>
      <c r="C110" s="30">
        <v>98</v>
      </c>
      <c r="D110" s="30">
        <v>93</v>
      </c>
      <c r="E110" s="30">
        <v>91</v>
      </c>
      <c r="F110" s="31">
        <v>48</v>
      </c>
      <c r="G110" s="32" t="s">
        <v>103</v>
      </c>
      <c r="H110" s="32"/>
      <c r="I110" s="33">
        <v>62</v>
      </c>
      <c r="J110" s="34">
        <v>60</v>
      </c>
      <c r="K110" s="23">
        <f>J110</f>
        <v>60</v>
      </c>
      <c r="L110" s="24">
        <f>IF(J110=64,36,0)</f>
        <v>0</v>
      </c>
      <c r="M110" s="25">
        <v>3001</v>
      </c>
      <c r="N110" s="26">
        <f>K110+L110+M110</f>
        <v>3061</v>
      </c>
    </row>
    <row r="111" spans="1:14" ht="12.75">
      <c r="A111" s="29">
        <v>108</v>
      </c>
      <c r="B111" s="30">
        <v>103</v>
      </c>
      <c r="C111" s="30">
        <v>110</v>
      </c>
      <c r="D111" s="30">
        <v>108</v>
      </c>
      <c r="E111" s="30">
        <v>104</v>
      </c>
      <c r="F111" s="31">
        <v>135</v>
      </c>
      <c r="G111" s="32" t="s">
        <v>118</v>
      </c>
      <c r="H111" s="32">
        <v>30</v>
      </c>
      <c r="I111" s="33">
        <v>63</v>
      </c>
      <c r="J111" s="34">
        <v>56</v>
      </c>
      <c r="K111" s="23">
        <f>J111</f>
        <v>56</v>
      </c>
      <c r="L111" s="24">
        <f>IF(J111=64,36,0)</f>
        <v>0</v>
      </c>
      <c r="M111" s="25">
        <v>3003</v>
      </c>
      <c r="N111" s="26">
        <f>K111+L111+M111</f>
        <v>3059</v>
      </c>
    </row>
    <row r="112" spans="1:14" ht="12.75">
      <c r="A112" s="29">
        <v>108</v>
      </c>
      <c r="B112" s="30">
        <v>108</v>
      </c>
      <c r="C112" s="30">
        <v>102</v>
      </c>
      <c r="D112" s="30">
        <v>110</v>
      </c>
      <c r="E112" s="30">
        <v>118</v>
      </c>
      <c r="F112" s="31">
        <v>129</v>
      </c>
      <c r="G112" s="32" t="s">
        <v>120</v>
      </c>
      <c r="H112" s="32"/>
      <c r="I112" s="33">
        <v>62</v>
      </c>
      <c r="J112" s="34">
        <v>61</v>
      </c>
      <c r="K112" s="23">
        <f>J112</f>
        <v>61</v>
      </c>
      <c r="L112" s="24">
        <f>IF(J112=64,36,0)</f>
        <v>0</v>
      </c>
      <c r="M112" s="25">
        <v>2998</v>
      </c>
      <c r="N112" s="26">
        <f>K112+L112+M112</f>
        <v>3059</v>
      </c>
    </row>
    <row r="113" spans="1:14" ht="12.75">
      <c r="A113" s="29">
        <v>110</v>
      </c>
      <c r="B113" s="30">
        <v>110</v>
      </c>
      <c r="C113" s="30">
        <v>105</v>
      </c>
      <c r="D113" s="30">
        <v>107</v>
      </c>
      <c r="E113" s="30">
        <v>101</v>
      </c>
      <c r="F113" s="31">
        <v>112</v>
      </c>
      <c r="G113" s="32" t="s">
        <v>117</v>
      </c>
      <c r="H113" s="32"/>
      <c r="I113" s="33">
        <v>61</v>
      </c>
      <c r="J113" s="34">
        <v>62</v>
      </c>
      <c r="K113" s="23">
        <f>J113</f>
        <v>62</v>
      </c>
      <c r="L113" s="24">
        <f>IF(J113=64,36,0)</f>
        <v>0</v>
      </c>
      <c r="M113" s="25">
        <v>2996</v>
      </c>
      <c r="N113" s="26">
        <f>K113+L113+M113</f>
        <v>3058</v>
      </c>
    </row>
    <row r="114" spans="1:14" ht="12.75">
      <c r="A114" s="29">
        <v>111</v>
      </c>
      <c r="B114" s="30">
        <v>109</v>
      </c>
      <c r="C114" s="30">
        <v>95</v>
      </c>
      <c r="D114" s="30">
        <v>80</v>
      </c>
      <c r="E114" s="30">
        <v>79</v>
      </c>
      <c r="F114" s="31">
        <v>93</v>
      </c>
      <c r="G114" s="32" t="s">
        <v>90</v>
      </c>
      <c r="H114" s="32"/>
      <c r="I114" s="33">
        <v>56</v>
      </c>
      <c r="J114" s="34">
        <v>59</v>
      </c>
      <c r="K114" s="23">
        <f>J114</f>
        <v>59</v>
      </c>
      <c r="L114" s="24">
        <f>IF(J114=64,36,0)</f>
        <v>0</v>
      </c>
      <c r="M114" s="25">
        <v>2997</v>
      </c>
      <c r="N114" s="26">
        <f>K114+L114+M114</f>
        <v>3056</v>
      </c>
    </row>
    <row r="115" spans="1:14" ht="12.75">
      <c r="A115" s="29">
        <v>112</v>
      </c>
      <c r="B115" s="30">
        <v>112</v>
      </c>
      <c r="C115" s="30">
        <v>117</v>
      </c>
      <c r="D115" s="30">
        <v>127</v>
      </c>
      <c r="E115" s="30">
        <v>141</v>
      </c>
      <c r="F115" s="31">
        <v>136</v>
      </c>
      <c r="G115" s="32" t="s">
        <v>137</v>
      </c>
      <c r="H115" s="32"/>
      <c r="I115" s="33">
        <v>64</v>
      </c>
      <c r="J115" s="34">
        <v>62</v>
      </c>
      <c r="K115" s="23">
        <f>J115</f>
        <v>62</v>
      </c>
      <c r="L115" s="24">
        <f>IF(J115=64,36,0)</f>
        <v>0</v>
      </c>
      <c r="M115" s="25">
        <v>2990</v>
      </c>
      <c r="N115" s="26">
        <f>K115+L115+M115</f>
        <v>3052</v>
      </c>
    </row>
    <row r="116" spans="1:14" ht="12.75">
      <c r="A116" s="29">
        <v>113</v>
      </c>
      <c r="B116" s="30">
        <v>114</v>
      </c>
      <c r="C116" s="30">
        <v>117</v>
      </c>
      <c r="D116" s="30">
        <v>128</v>
      </c>
      <c r="E116" s="30">
        <v>136</v>
      </c>
      <c r="F116" s="31">
        <v>147</v>
      </c>
      <c r="G116" s="32" t="s">
        <v>138</v>
      </c>
      <c r="H116" s="32">
        <v>30</v>
      </c>
      <c r="I116" s="33">
        <v>64</v>
      </c>
      <c r="J116" s="34">
        <v>61</v>
      </c>
      <c r="K116" s="23">
        <f>J116</f>
        <v>61</v>
      </c>
      <c r="L116" s="24">
        <f>IF(J116=64,36,0)</f>
        <v>0</v>
      </c>
      <c r="M116" s="25">
        <v>2989</v>
      </c>
      <c r="N116" s="26">
        <f>K116+L116+M116</f>
        <v>3050</v>
      </c>
    </row>
    <row r="117" spans="1:14" ht="12.75">
      <c r="A117" s="29">
        <v>114</v>
      </c>
      <c r="B117" s="30">
        <v>111</v>
      </c>
      <c r="C117" s="30">
        <v>100</v>
      </c>
      <c r="D117" s="30">
        <v>66</v>
      </c>
      <c r="E117" s="30">
        <v>72</v>
      </c>
      <c r="F117" s="31">
        <v>46</v>
      </c>
      <c r="G117" s="32" t="s">
        <v>78</v>
      </c>
      <c r="H117" s="32"/>
      <c r="I117" s="33">
        <v>56</v>
      </c>
      <c r="J117" s="34">
        <v>58</v>
      </c>
      <c r="K117" s="23">
        <f>J117</f>
        <v>58</v>
      </c>
      <c r="L117" s="24">
        <f>IF(J117=64,36,0)</f>
        <v>0</v>
      </c>
      <c r="M117" s="25">
        <v>2991</v>
      </c>
      <c r="N117" s="26">
        <f>K117+L117+M117</f>
        <v>3049</v>
      </c>
    </row>
    <row r="118" spans="1:14" ht="12.75">
      <c r="A118" s="29">
        <v>114</v>
      </c>
      <c r="B118" s="30">
        <v>112</v>
      </c>
      <c r="C118" s="30">
        <v>115</v>
      </c>
      <c r="D118" s="30">
        <v>111</v>
      </c>
      <c r="E118" s="30">
        <v>90</v>
      </c>
      <c r="F118" s="31">
        <v>105</v>
      </c>
      <c r="G118" s="32" t="s">
        <v>121</v>
      </c>
      <c r="H118" s="32"/>
      <c r="I118" s="33">
        <v>63</v>
      </c>
      <c r="J118" s="34">
        <v>59</v>
      </c>
      <c r="K118" s="23">
        <f>J118</f>
        <v>59</v>
      </c>
      <c r="L118" s="24">
        <f>IF(J118=64,36,0)</f>
        <v>0</v>
      </c>
      <c r="M118" s="25">
        <v>2990</v>
      </c>
      <c r="N118" s="26">
        <f>K118+L118+M118</f>
        <v>3049</v>
      </c>
    </row>
    <row r="119" spans="1:14" ht="12.75">
      <c r="A119" s="29">
        <v>116</v>
      </c>
      <c r="B119" s="30">
        <v>115</v>
      </c>
      <c r="C119" s="30">
        <v>117</v>
      </c>
      <c r="D119" s="30">
        <v>117</v>
      </c>
      <c r="E119" s="30">
        <v>111</v>
      </c>
      <c r="F119" s="31">
        <v>110</v>
      </c>
      <c r="G119" s="32" t="s">
        <v>127</v>
      </c>
      <c r="H119" s="32"/>
      <c r="I119" s="33">
        <v>64</v>
      </c>
      <c r="J119" s="34">
        <v>60</v>
      </c>
      <c r="K119" s="23">
        <f>J119</f>
        <v>60</v>
      </c>
      <c r="L119" s="24">
        <f>IF(J119=64,36,0)</f>
        <v>0</v>
      </c>
      <c r="M119" s="25">
        <v>2988</v>
      </c>
      <c r="N119" s="26">
        <f>K119+L119+M119</f>
        <v>3048</v>
      </c>
    </row>
    <row r="120" spans="1:14" ht="12.75">
      <c r="A120" s="29">
        <v>117</v>
      </c>
      <c r="B120" s="30">
        <v>116</v>
      </c>
      <c r="C120" s="30">
        <v>130</v>
      </c>
      <c r="D120" s="30">
        <v>131</v>
      </c>
      <c r="E120" s="30">
        <v>114</v>
      </c>
      <c r="F120" s="31">
        <v>89</v>
      </c>
      <c r="G120" s="32" t="s">
        <v>141</v>
      </c>
      <c r="H120" s="32"/>
      <c r="I120" s="33">
        <v>64</v>
      </c>
      <c r="J120" s="34">
        <v>63</v>
      </c>
      <c r="K120" s="23">
        <f>J120</f>
        <v>63</v>
      </c>
      <c r="L120" s="24">
        <f>IF(J120=64,36,0)</f>
        <v>0</v>
      </c>
      <c r="M120" s="25">
        <v>2984</v>
      </c>
      <c r="N120" s="26">
        <f>K120+L120+M120</f>
        <v>3047</v>
      </c>
    </row>
    <row r="121" spans="1:14" ht="12.75">
      <c r="A121" s="29">
        <v>118</v>
      </c>
      <c r="B121" s="30">
        <v>118</v>
      </c>
      <c r="C121" s="30">
        <v>121</v>
      </c>
      <c r="D121" s="30">
        <v>117</v>
      </c>
      <c r="E121" s="30">
        <v>125</v>
      </c>
      <c r="F121" s="31">
        <v>126</v>
      </c>
      <c r="G121" s="32" t="s">
        <v>130</v>
      </c>
      <c r="H121" s="32"/>
      <c r="I121" s="33">
        <v>64</v>
      </c>
      <c r="J121" s="34">
        <v>60</v>
      </c>
      <c r="K121" s="23">
        <f>J121</f>
        <v>60</v>
      </c>
      <c r="L121" s="24">
        <f>IF(J121=64,36,0)</f>
        <v>0</v>
      </c>
      <c r="M121" s="25">
        <v>2983</v>
      </c>
      <c r="N121" s="26">
        <f>K121+L121+M121</f>
        <v>3043</v>
      </c>
    </row>
    <row r="122" spans="1:14" ht="12.75">
      <c r="A122" s="29">
        <v>119</v>
      </c>
      <c r="B122" s="30">
        <v>116</v>
      </c>
      <c r="C122" s="30">
        <v>108</v>
      </c>
      <c r="D122" s="30">
        <v>77</v>
      </c>
      <c r="E122" s="30">
        <v>77</v>
      </c>
      <c r="F122" s="31">
        <v>57</v>
      </c>
      <c r="G122" s="32" t="s">
        <v>88</v>
      </c>
      <c r="H122" s="32"/>
      <c r="I122" s="33">
        <v>60</v>
      </c>
      <c r="J122" s="34">
        <v>57</v>
      </c>
      <c r="K122" s="23">
        <f>J122</f>
        <v>57</v>
      </c>
      <c r="L122" s="24">
        <f>IF(J122=64,36,0)</f>
        <v>0</v>
      </c>
      <c r="M122" s="25">
        <v>2984</v>
      </c>
      <c r="N122" s="26">
        <f>K122+L122+M122</f>
        <v>3041</v>
      </c>
    </row>
    <row r="123" spans="1:14" ht="12.75">
      <c r="A123" s="29">
        <v>120</v>
      </c>
      <c r="B123" s="30">
        <v>118</v>
      </c>
      <c r="C123" s="30">
        <v>120</v>
      </c>
      <c r="D123" s="30">
        <v>121</v>
      </c>
      <c r="E123" s="30">
        <v>137</v>
      </c>
      <c r="F123" s="31">
        <v>141</v>
      </c>
      <c r="G123" s="32" t="s">
        <v>132</v>
      </c>
      <c r="H123" s="32">
        <v>30</v>
      </c>
      <c r="I123" s="33">
        <v>64</v>
      </c>
      <c r="J123" s="34">
        <v>57</v>
      </c>
      <c r="K123" s="23">
        <f>J123</f>
        <v>57</v>
      </c>
      <c r="L123" s="24">
        <f>IF(J123=64,36,0)</f>
        <v>0</v>
      </c>
      <c r="M123" s="25">
        <v>2983</v>
      </c>
      <c r="N123" s="26">
        <f>K123+L123+M123</f>
        <v>3040</v>
      </c>
    </row>
    <row r="124" spans="1:14" ht="12.75">
      <c r="A124" s="29">
        <v>121</v>
      </c>
      <c r="B124" s="30">
        <v>121</v>
      </c>
      <c r="C124" s="30">
        <v>136</v>
      </c>
      <c r="D124" s="30">
        <v>140</v>
      </c>
      <c r="E124" s="30">
        <v>145</v>
      </c>
      <c r="F124" s="31">
        <v>153</v>
      </c>
      <c r="G124" s="32" t="s">
        <v>150</v>
      </c>
      <c r="H124" s="32"/>
      <c r="I124" s="33">
        <v>64</v>
      </c>
      <c r="J124" s="34">
        <v>63</v>
      </c>
      <c r="K124" s="23">
        <f>J124</f>
        <v>63</v>
      </c>
      <c r="L124" s="24">
        <f>IF(J124=64,36,0)</f>
        <v>0</v>
      </c>
      <c r="M124" s="25">
        <v>2974</v>
      </c>
      <c r="N124" s="26">
        <f>K124+L124+M124</f>
        <v>3037</v>
      </c>
    </row>
    <row r="125" spans="1:14" ht="12.75">
      <c r="A125" s="29">
        <v>121</v>
      </c>
      <c r="B125" s="30">
        <v>133</v>
      </c>
      <c r="C125" s="30">
        <v>141</v>
      </c>
      <c r="D125" s="30">
        <v>143</v>
      </c>
      <c r="E125" s="30">
        <v>150</v>
      </c>
      <c r="F125" s="31">
        <v>160</v>
      </c>
      <c r="G125" s="32" t="s">
        <v>154</v>
      </c>
      <c r="H125" s="32">
        <v>30</v>
      </c>
      <c r="I125" s="33">
        <v>63</v>
      </c>
      <c r="J125" s="34">
        <v>64</v>
      </c>
      <c r="K125" s="23">
        <f>J125</f>
        <v>64</v>
      </c>
      <c r="L125" s="24">
        <f>IF(J125=64,36,0)</f>
        <v>36</v>
      </c>
      <c r="M125" s="25">
        <v>2937</v>
      </c>
      <c r="N125" s="26">
        <f>K125+L125+M125</f>
        <v>3037</v>
      </c>
    </row>
    <row r="126" spans="1:14" ht="12.75">
      <c r="A126" s="29">
        <v>123</v>
      </c>
      <c r="B126" s="30">
        <v>120</v>
      </c>
      <c r="C126" s="30">
        <v>106</v>
      </c>
      <c r="D126" s="30">
        <v>88</v>
      </c>
      <c r="E126" s="30">
        <v>76</v>
      </c>
      <c r="F126" s="31">
        <v>72</v>
      </c>
      <c r="G126" s="32" t="s">
        <v>98</v>
      </c>
      <c r="H126" s="32">
        <v>30</v>
      </c>
      <c r="I126" s="33">
        <v>52</v>
      </c>
      <c r="J126" s="34">
        <v>53</v>
      </c>
      <c r="K126" s="23">
        <f>J126</f>
        <v>53</v>
      </c>
      <c r="L126" s="24">
        <f>IF(J126=64,36,0)</f>
        <v>0</v>
      </c>
      <c r="M126" s="25">
        <v>2977</v>
      </c>
      <c r="N126" s="26">
        <f>K126+L126+M126</f>
        <v>3030</v>
      </c>
    </row>
    <row r="127" spans="1:14" ht="12.75">
      <c r="A127" s="29">
        <v>124</v>
      </c>
      <c r="B127" s="30">
        <v>124</v>
      </c>
      <c r="C127" s="30">
        <v>129</v>
      </c>
      <c r="D127" s="30">
        <v>139</v>
      </c>
      <c r="E127" s="30">
        <v>143</v>
      </c>
      <c r="F127" s="31">
        <v>147</v>
      </c>
      <c r="G127" s="32" t="s">
        <v>149</v>
      </c>
      <c r="H127" s="32"/>
      <c r="I127" s="33">
        <v>64</v>
      </c>
      <c r="J127" s="34">
        <v>61</v>
      </c>
      <c r="K127" s="23">
        <f>J127</f>
        <v>61</v>
      </c>
      <c r="L127" s="24">
        <f>IF(J127=64,36,0)</f>
        <v>0</v>
      </c>
      <c r="M127" s="25">
        <v>2960</v>
      </c>
      <c r="N127" s="26">
        <f>K127+L127+M127</f>
        <v>3021</v>
      </c>
    </row>
    <row r="128" spans="1:14" ht="12.75">
      <c r="A128" s="29">
        <v>125</v>
      </c>
      <c r="B128" s="30">
        <v>123</v>
      </c>
      <c r="C128" s="30">
        <v>111</v>
      </c>
      <c r="D128" s="30">
        <v>91</v>
      </c>
      <c r="E128" s="30">
        <v>81</v>
      </c>
      <c r="F128" s="31">
        <v>48</v>
      </c>
      <c r="G128" s="32" t="s">
        <v>101</v>
      </c>
      <c r="H128" s="32">
        <v>30</v>
      </c>
      <c r="I128" s="33">
        <v>54</v>
      </c>
      <c r="J128" s="34">
        <v>52</v>
      </c>
      <c r="K128" s="23">
        <f>J128</f>
        <v>52</v>
      </c>
      <c r="L128" s="24">
        <f>IF(J128=64,36,0)</f>
        <v>0</v>
      </c>
      <c r="M128" s="25">
        <v>2965</v>
      </c>
      <c r="N128" s="26">
        <f>K128+L128+M128</f>
        <v>3017</v>
      </c>
    </row>
    <row r="129" spans="1:18" s="35" customFormat="1" ht="12.75">
      <c r="A129" s="29">
        <v>126</v>
      </c>
      <c r="B129" s="30">
        <v>126</v>
      </c>
      <c r="C129" s="30">
        <v>132</v>
      </c>
      <c r="D129" s="30">
        <v>135</v>
      </c>
      <c r="E129" s="30">
        <v>121</v>
      </c>
      <c r="F129" s="31">
        <v>52</v>
      </c>
      <c r="G129" s="32" t="s">
        <v>145</v>
      </c>
      <c r="H129" s="32">
        <v>30</v>
      </c>
      <c r="I129" s="33">
        <v>64</v>
      </c>
      <c r="J129" s="34">
        <v>61</v>
      </c>
      <c r="K129" s="23">
        <f>J129</f>
        <v>61</v>
      </c>
      <c r="L129" s="24">
        <f>IF(J129=64,36,0)</f>
        <v>0</v>
      </c>
      <c r="M129" s="25">
        <v>2953</v>
      </c>
      <c r="N129" s="26">
        <f>K129+L129+M129</f>
        <v>3014</v>
      </c>
      <c r="O129" s="67"/>
      <c r="P129" s="34"/>
      <c r="Q129" s="34"/>
      <c r="R129" s="34"/>
    </row>
    <row r="130" spans="1:14" ht="12.75">
      <c r="A130" s="29">
        <v>127</v>
      </c>
      <c r="B130" s="30">
        <v>125</v>
      </c>
      <c r="C130" s="30">
        <v>128</v>
      </c>
      <c r="D130" s="30">
        <v>123</v>
      </c>
      <c r="E130" s="30">
        <v>129</v>
      </c>
      <c r="F130" s="31">
        <v>101</v>
      </c>
      <c r="G130" s="37" t="s">
        <v>133</v>
      </c>
      <c r="H130" s="32">
        <v>30</v>
      </c>
      <c r="I130" s="33">
        <v>64</v>
      </c>
      <c r="J130" s="34">
        <v>54</v>
      </c>
      <c r="K130" s="23">
        <f>J130</f>
        <v>54</v>
      </c>
      <c r="L130" s="24">
        <f>IF(J130=64,36,0)</f>
        <v>0</v>
      </c>
      <c r="M130" s="25">
        <v>2959</v>
      </c>
      <c r="N130" s="26">
        <f>K130+L130+M130</f>
        <v>3013</v>
      </c>
    </row>
    <row r="131" spans="1:14" ht="12.75">
      <c r="A131" s="29">
        <v>128</v>
      </c>
      <c r="B131" s="30">
        <v>127</v>
      </c>
      <c r="C131" s="30">
        <v>132</v>
      </c>
      <c r="D131" s="30">
        <v>129</v>
      </c>
      <c r="E131" s="30">
        <v>140</v>
      </c>
      <c r="F131" s="31">
        <v>128</v>
      </c>
      <c r="G131" s="32" t="s">
        <v>140</v>
      </c>
      <c r="H131" s="32"/>
      <c r="I131" s="33">
        <v>63</v>
      </c>
      <c r="J131" s="34">
        <v>59</v>
      </c>
      <c r="K131" s="23">
        <f>J131</f>
        <v>59</v>
      </c>
      <c r="L131" s="24">
        <f>IF(J131=64,36,0)</f>
        <v>0</v>
      </c>
      <c r="M131" s="25">
        <v>2950</v>
      </c>
      <c r="N131" s="26">
        <f>K131+L131+M131</f>
        <v>3009</v>
      </c>
    </row>
    <row r="132" spans="1:14" ht="12.75">
      <c r="A132" s="29">
        <v>129</v>
      </c>
      <c r="B132" s="30">
        <v>128</v>
      </c>
      <c r="C132" s="30">
        <v>116</v>
      </c>
      <c r="D132" s="30">
        <v>115</v>
      </c>
      <c r="E132" s="30">
        <v>134</v>
      </c>
      <c r="F132" s="31">
        <v>144</v>
      </c>
      <c r="G132" s="37" t="s">
        <v>125</v>
      </c>
      <c r="H132" s="32"/>
      <c r="I132" s="33">
        <v>49</v>
      </c>
      <c r="J132" s="34">
        <v>59</v>
      </c>
      <c r="K132" s="23">
        <f>J132</f>
        <v>59</v>
      </c>
      <c r="L132" s="24">
        <f>IF(J132=64,36,0)</f>
        <v>0</v>
      </c>
      <c r="M132" s="25">
        <v>2949</v>
      </c>
      <c r="N132" s="26">
        <f>K132+L132+M132</f>
        <v>3008</v>
      </c>
    </row>
    <row r="133" spans="1:14" ht="12.75">
      <c r="A133" s="29">
        <v>129</v>
      </c>
      <c r="B133" s="30">
        <v>129</v>
      </c>
      <c r="C133" s="30">
        <v>134</v>
      </c>
      <c r="D133" s="30">
        <v>132</v>
      </c>
      <c r="E133" s="30">
        <v>138</v>
      </c>
      <c r="F133" s="31">
        <v>145</v>
      </c>
      <c r="G133" s="32" t="s">
        <v>142</v>
      </c>
      <c r="H133" s="32"/>
      <c r="I133" s="33">
        <v>64</v>
      </c>
      <c r="J133" s="34">
        <v>60</v>
      </c>
      <c r="K133" s="23">
        <f>J133</f>
        <v>60</v>
      </c>
      <c r="L133" s="24">
        <f>IF(J133=64,36,0)</f>
        <v>0</v>
      </c>
      <c r="M133" s="25">
        <v>2948</v>
      </c>
      <c r="N133" s="26">
        <f>K133+L133+M133</f>
        <v>3008</v>
      </c>
    </row>
    <row r="134" spans="1:14" ht="12.75">
      <c r="A134" s="29">
        <v>131</v>
      </c>
      <c r="B134" s="30">
        <v>131</v>
      </c>
      <c r="C134" s="30">
        <v>123</v>
      </c>
      <c r="D134" s="30">
        <v>121</v>
      </c>
      <c r="E134" s="30">
        <v>115</v>
      </c>
      <c r="F134" s="31">
        <v>112</v>
      </c>
      <c r="G134" s="32" t="s">
        <v>131</v>
      </c>
      <c r="H134" s="32"/>
      <c r="I134" s="33">
        <v>56</v>
      </c>
      <c r="J134" s="34">
        <v>62</v>
      </c>
      <c r="K134" s="23">
        <f>J134</f>
        <v>62</v>
      </c>
      <c r="L134" s="24">
        <f>IF(J134=64,36,0)</f>
        <v>0</v>
      </c>
      <c r="M134" s="25">
        <v>2940</v>
      </c>
      <c r="N134" s="26">
        <f>K134+L134+M134</f>
        <v>3002</v>
      </c>
    </row>
    <row r="135" spans="1:14" ht="12.75">
      <c r="A135" s="29">
        <v>132</v>
      </c>
      <c r="B135" s="30">
        <v>132</v>
      </c>
      <c r="C135" s="30">
        <v>127</v>
      </c>
      <c r="D135" s="30">
        <v>124</v>
      </c>
      <c r="E135" s="30">
        <v>126</v>
      </c>
      <c r="F135" s="31">
        <v>133</v>
      </c>
      <c r="G135" s="32" t="s">
        <v>135</v>
      </c>
      <c r="H135" s="32">
        <v>30</v>
      </c>
      <c r="I135" s="33">
        <v>60</v>
      </c>
      <c r="J135" s="34">
        <v>61</v>
      </c>
      <c r="K135" s="23">
        <f>J135</f>
        <v>61</v>
      </c>
      <c r="L135" s="24">
        <f>IF(J135=64,36,0)</f>
        <v>0</v>
      </c>
      <c r="M135" s="25">
        <v>2939</v>
      </c>
      <c r="N135" s="26">
        <f>K135+L135+M135</f>
        <v>3000</v>
      </c>
    </row>
    <row r="136" spans="1:14" ht="12.75">
      <c r="A136" s="29">
        <v>133</v>
      </c>
      <c r="B136" s="30">
        <v>133</v>
      </c>
      <c r="C136" s="30">
        <v>125</v>
      </c>
      <c r="D136" s="30">
        <v>117</v>
      </c>
      <c r="E136" s="30">
        <v>116</v>
      </c>
      <c r="F136" s="31">
        <v>105</v>
      </c>
      <c r="G136" s="32" t="s">
        <v>128</v>
      </c>
      <c r="H136" s="32">
        <v>30</v>
      </c>
      <c r="I136" s="33">
        <v>56</v>
      </c>
      <c r="J136" s="34">
        <v>62</v>
      </c>
      <c r="K136" s="23">
        <f>J136</f>
        <v>62</v>
      </c>
      <c r="L136" s="24">
        <f>IF(J136=64,36,0)</f>
        <v>0</v>
      </c>
      <c r="M136" s="25">
        <v>2937</v>
      </c>
      <c r="N136" s="26">
        <f>K136+L136+M136</f>
        <v>2999</v>
      </c>
    </row>
    <row r="137" spans="1:14" ht="12.75">
      <c r="A137" s="29">
        <v>134</v>
      </c>
      <c r="B137" s="30">
        <v>135</v>
      </c>
      <c r="C137" s="30">
        <v>125</v>
      </c>
      <c r="D137" s="30">
        <v>126</v>
      </c>
      <c r="E137" s="30">
        <v>108</v>
      </c>
      <c r="F137" s="31">
        <v>68</v>
      </c>
      <c r="G137" s="32" t="s">
        <v>136</v>
      </c>
      <c r="H137" s="32"/>
      <c r="I137" s="33">
        <v>56</v>
      </c>
      <c r="J137" s="34">
        <v>61</v>
      </c>
      <c r="K137" s="23">
        <f>J137</f>
        <v>61</v>
      </c>
      <c r="L137" s="24">
        <f>IF(J137=64,36,0)</f>
        <v>0</v>
      </c>
      <c r="M137" s="25">
        <v>2936</v>
      </c>
      <c r="N137" s="26">
        <f>K137+L137+M137</f>
        <v>2997</v>
      </c>
    </row>
    <row r="138" spans="1:14" ht="12.75">
      <c r="A138" s="29">
        <v>135</v>
      </c>
      <c r="B138" s="30">
        <v>135</v>
      </c>
      <c r="C138" s="30">
        <v>124</v>
      </c>
      <c r="D138" s="30">
        <v>112</v>
      </c>
      <c r="E138" s="30">
        <v>94</v>
      </c>
      <c r="F138" s="31">
        <v>89</v>
      </c>
      <c r="G138" s="32" t="s">
        <v>123</v>
      </c>
      <c r="H138" s="32"/>
      <c r="I138" s="33">
        <v>60</v>
      </c>
      <c r="J138" s="34">
        <v>56</v>
      </c>
      <c r="K138" s="23">
        <f>J138</f>
        <v>56</v>
      </c>
      <c r="L138" s="24">
        <f>IF(J138=64,36,0)</f>
        <v>0</v>
      </c>
      <c r="M138" s="25">
        <v>2936</v>
      </c>
      <c r="N138" s="26">
        <f>K138+L138+M138</f>
        <v>2992</v>
      </c>
    </row>
    <row r="139" spans="1:14" ht="12.75">
      <c r="A139" s="29">
        <v>136</v>
      </c>
      <c r="B139" s="30">
        <v>130</v>
      </c>
      <c r="C139" s="30">
        <v>131</v>
      </c>
      <c r="D139" s="30">
        <v>129</v>
      </c>
      <c r="E139" s="30">
        <v>112</v>
      </c>
      <c r="F139" s="31">
        <v>124</v>
      </c>
      <c r="G139" s="32" t="s">
        <v>139</v>
      </c>
      <c r="H139" s="32"/>
      <c r="I139" s="33">
        <v>63</v>
      </c>
      <c r="J139" s="34">
        <v>48</v>
      </c>
      <c r="K139" s="23">
        <f>J139</f>
        <v>48</v>
      </c>
      <c r="L139" s="24">
        <f>IF(J139=64,36,0)</f>
        <v>0</v>
      </c>
      <c r="M139" s="25">
        <v>2943</v>
      </c>
      <c r="N139" s="26">
        <f>K139+L139+M139</f>
        <v>2991</v>
      </c>
    </row>
    <row r="140" spans="1:14" ht="12.75">
      <c r="A140" s="29">
        <v>137</v>
      </c>
      <c r="B140" s="30">
        <v>137</v>
      </c>
      <c r="C140" s="30">
        <v>139</v>
      </c>
      <c r="D140" s="30">
        <v>143</v>
      </c>
      <c r="E140" s="30">
        <v>146</v>
      </c>
      <c r="F140" s="31">
        <v>142</v>
      </c>
      <c r="G140" s="32" t="s">
        <v>153</v>
      </c>
      <c r="H140" s="32"/>
      <c r="I140" s="33">
        <v>63</v>
      </c>
      <c r="J140" s="34">
        <v>62</v>
      </c>
      <c r="K140" s="23">
        <f>J140</f>
        <v>62</v>
      </c>
      <c r="L140" s="24">
        <f>IF(J140=64,36,0)</f>
        <v>0</v>
      </c>
      <c r="M140" s="25">
        <v>2923</v>
      </c>
      <c r="N140" s="26">
        <f>K140+L140+M140</f>
        <v>2985</v>
      </c>
    </row>
    <row r="141" spans="1:14" ht="12.75">
      <c r="A141" s="29">
        <v>138</v>
      </c>
      <c r="B141" s="30">
        <v>138</v>
      </c>
      <c r="C141" s="30">
        <v>134</v>
      </c>
      <c r="D141" s="30">
        <v>124</v>
      </c>
      <c r="E141" s="30">
        <v>120</v>
      </c>
      <c r="F141" s="31">
        <v>42</v>
      </c>
      <c r="G141" s="32" t="s">
        <v>134</v>
      </c>
      <c r="H141" s="32"/>
      <c r="I141" s="33">
        <v>57</v>
      </c>
      <c r="J141" s="34">
        <v>58</v>
      </c>
      <c r="K141" s="23">
        <f>J141</f>
        <v>58</v>
      </c>
      <c r="L141" s="24">
        <f>IF(J141=64,36,0)</f>
        <v>0</v>
      </c>
      <c r="M141" s="25">
        <v>2915</v>
      </c>
      <c r="N141" s="26">
        <f>K141+L141+M141</f>
        <v>2973</v>
      </c>
    </row>
    <row r="142" spans="1:14" ht="12.75">
      <c r="A142" s="29">
        <v>139</v>
      </c>
      <c r="B142" s="30">
        <v>140</v>
      </c>
      <c r="C142" s="30">
        <v>138</v>
      </c>
      <c r="D142" s="30">
        <v>137</v>
      </c>
      <c r="E142" s="30">
        <v>130</v>
      </c>
      <c r="F142" s="31">
        <v>118</v>
      </c>
      <c r="G142" s="32" t="s">
        <v>147</v>
      </c>
      <c r="H142" s="32"/>
      <c r="I142" s="33">
        <v>56</v>
      </c>
      <c r="J142" s="34">
        <v>61</v>
      </c>
      <c r="K142" s="23">
        <f>J142</f>
        <v>61</v>
      </c>
      <c r="L142" s="24">
        <f>IF(J142=64,36,0)</f>
        <v>0</v>
      </c>
      <c r="M142" s="25">
        <v>2906</v>
      </c>
      <c r="N142" s="26">
        <f>K142+L142+M142</f>
        <v>2967</v>
      </c>
    </row>
    <row r="143" spans="1:14" ht="12.75">
      <c r="A143" s="29">
        <v>140</v>
      </c>
      <c r="B143" s="30">
        <v>147</v>
      </c>
      <c r="C143" s="30">
        <v>150</v>
      </c>
      <c r="D143" s="30">
        <v>148</v>
      </c>
      <c r="E143" s="30">
        <v>151</v>
      </c>
      <c r="F143" s="31">
        <v>139</v>
      </c>
      <c r="G143" s="32" t="s">
        <v>160</v>
      </c>
      <c r="H143" s="32">
        <v>30</v>
      </c>
      <c r="I143" s="33">
        <v>55</v>
      </c>
      <c r="J143" s="34">
        <v>64</v>
      </c>
      <c r="K143" s="23">
        <f>J143</f>
        <v>64</v>
      </c>
      <c r="L143" s="24">
        <f>IF(J143=64,36,0)</f>
        <v>36</v>
      </c>
      <c r="M143" s="25">
        <v>2864</v>
      </c>
      <c r="N143" s="26">
        <f>K143+L143+M143</f>
        <v>2964</v>
      </c>
    </row>
    <row r="144" spans="1:14" ht="12.75">
      <c r="A144" s="29">
        <v>141</v>
      </c>
      <c r="B144" s="30">
        <v>139</v>
      </c>
      <c r="C144" s="30">
        <v>137</v>
      </c>
      <c r="D144" s="30">
        <v>133</v>
      </c>
      <c r="E144" s="30">
        <v>130</v>
      </c>
      <c r="F144" s="31">
        <v>136</v>
      </c>
      <c r="G144" s="32" t="s">
        <v>143</v>
      </c>
      <c r="H144" s="32"/>
      <c r="I144" s="33">
        <v>62</v>
      </c>
      <c r="J144" s="34">
        <v>54</v>
      </c>
      <c r="K144" s="23">
        <f>J144</f>
        <v>54</v>
      </c>
      <c r="L144" s="24">
        <f>IF(J144=64,36,0)</f>
        <v>0</v>
      </c>
      <c r="M144" s="25">
        <v>2909</v>
      </c>
      <c r="N144" s="26">
        <f>K144+L144+M144</f>
        <v>2963</v>
      </c>
    </row>
    <row r="145" spans="1:14" ht="12.75">
      <c r="A145" s="29">
        <v>142</v>
      </c>
      <c r="B145" s="30">
        <v>142</v>
      </c>
      <c r="C145" s="30">
        <v>140</v>
      </c>
      <c r="D145" s="30">
        <v>136</v>
      </c>
      <c r="E145" s="30">
        <v>123</v>
      </c>
      <c r="F145" s="31">
        <v>132</v>
      </c>
      <c r="G145" s="32" t="s">
        <v>146</v>
      </c>
      <c r="H145" s="32"/>
      <c r="I145" s="33">
        <v>52</v>
      </c>
      <c r="J145" s="34">
        <v>60</v>
      </c>
      <c r="K145" s="23">
        <f>J145</f>
        <v>60</v>
      </c>
      <c r="L145" s="24">
        <f>IF(J145=64,36,0)</f>
        <v>0</v>
      </c>
      <c r="M145" s="25">
        <v>2881</v>
      </c>
      <c r="N145" s="26">
        <f>K145+L145+M145</f>
        <v>2941</v>
      </c>
    </row>
    <row r="146" spans="1:14" ht="12.75">
      <c r="A146" s="29">
        <v>143</v>
      </c>
      <c r="B146" s="30">
        <v>144</v>
      </c>
      <c r="C146" s="30">
        <v>153</v>
      </c>
      <c r="D146" s="30">
        <v>154</v>
      </c>
      <c r="E146" s="30">
        <v>152</v>
      </c>
      <c r="F146" s="31">
        <v>161</v>
      </c>
      <c r="G146" s="32" t="s">
        <v>164</v>
      </c>
      <c r="H146" s="32">
        <v>30</v>
      </c>
      <c r="I146" s="33">
        <v>64</v>
      </c>
      <c r="J146" s="34">
        <v>63</v>
      </c>
      <c r="K146" s="23">
        <f>J146</f>
        <v>63</v>
      </c>
      <c r="L146" s="24">
        <f>IF(J146=64,36,0)</f>
        <v>0</v>
      </c>
      <c r="M146" s="25">
        <v>2877</v>
      </c>
      <c r="N146" s="26">
        <f>K146+L146+M146</f>
        <v>2940</v>
      </c>
    </row>
    <row r="147" spans="1:14" ht="12.75">
      <c r="A147" s="29">
        <v>144</v>
      </c>
      <c r="B147" s="30">
        <v>141</v>
      </c>
      <c r="C147" s="30">
        <v>146</v>
      </c>
      <c r="D147" s="30">
        <v>147</v>
      </c>
      <c r="E147" s="30">
        <v>154</v>
      </c>
      <c r="F147" s="31">
        <v>140</v>
      </c>
      <c r="G147" s="32" t="s">
        <v>157</v>
      </c>
      <c r="H147" s="32">
        <v>30</v>
      </c>
      <c r="I147" s="33">
        <v>64</v>
      </c>
      <c r="J147" s="34">
        <v>55</v>
      </c>
      <c r="K147" s="23">
        <f>J147</f>
        <v>55</v>
      </c>
      <c r="L147" s="24">
        <f>IF(J147=64,36,0)</f>
        <v>0</v>
      </c>
      <c r="M147" s="25">
        <v>2882</v>
      </c>
      <c r="N147" s="26">
        <f>K147+L147+M147</f>
        <v>2937</v>
      </c>
    </row>
    <row r="148" spans="1:14" ht="12.75">
      <c r="A148" s="29">
        <v>145</v>
      </c>
      <c r="B148" s="30">
        <v>145</v>
      </c>
      <c r="C148" s="30">
        <v>143</v>
      </c>
      <c r="D148" s="30">
        <v>142</v>
      </c>
      <c r="E148" s="30">
        <v>133</v>
      </c>
      <c r="F148" s="31">
        <v>96</v>
      </c>
      <c r="G148" s="32" t="s">
        <v>152</v>
      </c>
      <c r="H148" s="32"/>
      <c r="I148" s="33">
        <v>56</v>
      </c>
      <c r="J148" s="34">
        <v>62</v>
      </c>
      <c r="K148" s="23">
        <f>J148</f>
        <v>62</v>
      </c>
      <c r="L148" s="24">
        <f>IF(J148=64,36,0)</f>
        <v>0</v>
      </c>
      <c r="M148" s="25">
        <v>2872</v>
      </c>
      <c r="N148" s="26">
        <f>K148+L148+M148</f>
        <v>2934</v>
      </c>
    </row>
    <row r="149" spans="1:14" ht="12.75">
      <c r="A149" s="29">
        <v>146</v>
      </c>
      <c r="B149" s="30">
        <v>143</v>
      </c>
      <c r="C149" s="30">
        <v>145</v>
      </c>
      <c r="D149" s="30">
        <v>146</v>
      </c>
      <c r="E149" s="30">
        <v>138</v>
      </c>
      <c r="F149" s="31">
        <v>138</v>
      </c>
      <c r="G149" s="32" t="s">
        <v>156</v>
      </c>
      <c r="H149" s="32"/>
      <c r="I149" s="33">
        <v>64</v>
      </c>
      <c r="J149" s="34">
        <v>50</v>
      </c>
      <c r="K149" s="23">
        <f>J149</f>
        <v>50</v>
      </c>
      <c r="L149" s="24">
        <f>IF(J149=64,36,0)</f>
        <v>0</v>
      </c>
      <c r="M149" s="25">
        <v>2879</v>
      </c>
      <c r="N149" s="26">
        <f>K149+L149+M149</f>
        <v>2929</v>
      </c>
    </row>
    <row r="150" spans="1:14" ht="12.75">
      <c r="A150" s="29">
        <v>147</v>
      </c>
      <c r="B150" s="30">
        <v>146</v>
      </c>
      <c r="C150" s="30">
        <v>142</v>
      </c>
      <c r="D150" s="30">
        <v>138</v>
      </c>
      <c r="E150" s="30">
        <v>118</v>
      </c>
      <c r="F150" s="31">
        <v>33</v>
      </c>
      <c r="G150" s="32" t="s">
        <v>148</v>
      </c>
      <c r="H150" s="32">
        <v>30</v>
      </c>
      <c r="I150" s="33">
        <v>56</v>
      </c>
      <c r="J150" s="34">
        <v>54</v>
      </c>
      <c r="K150" s="23">
        <f>J150</f>
        <v>54</v>
      </c>
      <c r="L150" s="24">
        <f>IF(J150=64,36,0)</f>
        <v>0</v>
      </c>
      <c r="M150" s="25">
        <v>2869</v>
      </c>
      <c r="N150" s="26">
        <f>K150+L150+M150</f>
        <v>2923</v>
      </c>
    </row>
    <row r="151" spans="1:14" ht="12.75">
      <c r="A151" s="29">
        <v>147</v>
      </c>
      <c r="B151" s="30">
        <v>148</v>
      </c>
      <c r="C151" s="30">
        <v>148</v>
      </c>
      <c r="D151" s="30">
        <v>148</v>
      </c>
      <c r="E151" s="30">
        <v>147</v>
      </c>
      <c r="F151" s="31">
        <v>157</v>
      </c>
      <c r="G151" s="32" t="s">
        <v>159</v>
      </c>
      <c r="H151" s="32">
        <v>30</v>
      </c>
      <c r="I151" s="33">
        <v>49</v>
      </c>
      <c r="J151" s="34">
        <v>63</v>
      </c>
      <c r="K151" s="23">
        <f>J151</f>
        <v>63</v>
      </c>
      <c r="L151" s="24">
        <f>IF(J151=64,36,0)</f>
        <v>0</v>
      </c>
      <c r="M151" s="25">
        <v>2860</v>
      </c>
      <c r="N151" s="26">
        <f>K151+L151+M151</f>
        <v>2923</v>
      </c>
    </row>
    <row r="152" spans="1:14" ht="12.75">
      <c r="A152" s="29">
        <v>149</v>
      </c>
      <c r="B152" s="30">
        <v>150</v>
      </c>
      <c r="C152" s="30">
        <v>144</v>
      </c>
      <c r="D152" s="30">
        <v>141</v>
      </c>
      <c r="E152" s="30">
        <v>135</v>
      </c>
      <c r="F152" s="31">
        <v>101</v>
      </c>
      <c r="G152" s="32" t="s">
        <v>151</v>
      </c>
      <c r="H152" s="32">
        <v>30</v>
      </c>
      <c r="I152" s="33">
        <v>50</v>
      </c>
      <c r="J152" s="34">
        <v>58</v>
      </c>
      <c r="K152" s="23">
        <f>J152</f>
        <v>58</v>
      </c>
      <c r="L152" s="24">
        <f>IF(J152=64,36,0)</f>
        <v>0</v>
      </c>
      <c r="M152" s="25">
        <v>2854</v>
      </c>
      <c r="N152" s="26">
        <f>K152+L152+M152</f>
        <v>2912</v>
      </c>
    </row>
    <row r="153" spans="1:14" ht="12.75">
      <c r="A153" s="29">
        <v>150</v>
      </c>
      <c r="B153" s="30">
        <v>149</v>
      </c>
      <c r="C153" s="30">
        <v>151</v>
      </c>
      <c r="D153" s="30">
        <v>151</v>
      </c>
      <c r="E153" s="30">
        <v>156</v>
      </c>
      <c r="F153" s="31">
        <v>151</v>
      </c>
      <c r="G153" s="32" t="s">
        <v>161</v>
      </c>
      <c r="H153" s="32">
        <v>30</v>
      </c>
      <c r="I153" s="33">
        <v>64</v>
      </c>
      <c r="J153" s="34">
        <v>54</v>
      </c>
      <c r="K153" s="23">
        <f>J153</f>
        <v>54</v>
      </c>
      <c r="L153" s="24">
        <f>IF(J153=64,36,0)</f>
        <v>0</v>
      </c>
      <c r="M153" s="25">
        <v>2855</v>
      </c>
      <c r="N153" s="26">
        <f>K153+L153+M153</f>
        <v>2909</v>
      </c>
    </row>
    <row r="154" spans="1:14" ht="12.75">
      <c r="A154" s="29">
        <v>151</v>
      </c>
      <c r="B154" s="30">
        <v>151</v>
      </c>
      <c r="C154" s="30">
        <v>152</v>
      </c>
      <c r="D154" s="30">
        <v>156</v>
      </c>
      <c r="E154" s="30">
        <v>158</v>
      </c>
      <c r="F154" s="31">
        <v>158</v>
      </c>
      <c r="G154" s="32" t="s">
        <v>166</v>
      </c>
      <c r="H154" s="32">
        <v>30</v>
      </c>
      <c r="I154" s="33">
        <v>64</v>
      </c>
      <c r="J154" s="34">
        <v>57</v>
      </c>
      <c r="K154" s="23">
        <f>J154</f>
        <v>57</v>
      </c>
      <c r="L154" s="24">
        <f>IF(J154=64,36,0)</f>
        <v>0</v>
      </c>
      <c r="M154" s="25">
        <v>2851</v>
      </c>
      <c r="N154" s="26">
        <f>K154+L154+M154</f>
        <v>2908</v>
      </c>
    </row>
    <row r="155" spans="1:14" ht="12.75">
      <c r="A155" s="29">
        <v>152</v>
      </c>
      <c r="B155" s="30">
        <v>154</v>
      </c>
      <c r="C155" s="30">
        <v>149</v>
      </c>
      <c r="D155" s="30">
        <v>148</v>
      </c>
      <c r="E155" s="30">
        <v>142</v>
      </c>
      <c r="F155" s="31">
        <v>149</v>
      </c>
      <c r="G155" s="32" t="s">
        <v>158</v>
      </c>
      <c r="H155" s="32"/>
      <c r="I155" s="33">
        <v>53</v>
      </c>
      <c r="J155" s="34">
        <v>61</v>
      </c>
      <c r="K155" s="23">
        <f>J155</f>
        <v>61</v>
      </c>
      <c r="L155" s="24">
        <f>IF(J155=64,36,0)</f>
        <v>0</v>
      </c>
      <c r="M155" s="25">
        <v>2837</v>
      </c>
      <c r="N155" s="26">
        <f>K155+L155+M155</f>
        <v>2898</v>
      </c>
    </row>
    <row r="156" spans="1:14" ht="12.75">
      <c r="A156" s="29">
        <v>152</v>
      </c>
      <c r="B156" s="30">
        <v>159</v>
      </c>
      <c r="C156" s="30">
        <v>159</v>
      </c>
      <c r="D156" s="30">
        <v>159</v>
      </c>
      <c r="E156" s="30">
        <v>159</v>
      </c>
      <c r="F156" s="31">
        <v>152</v>
      </c>
      <c r="G156" s="32" t="s">
        <v>169</v>
      </c>
      <c r="H156" s="32">
        <v>30</v>
      </c>
      <c r="I156" s="33">
        <v>56</v>
      </c>
      <c r="J156" s="34">
        <v>64</v>
      </c>
      <c r="K156" s="23">
        <f>J156</f>
        <v>64</v>
      </c>
      <c r="L156" s="24">
        <f>IF(J156=64,36,0)</f>
        <v>36</v>
      </c>
      <c r="M156" s="25">
        <v>2798</v>
      </c>
      <c r="N156" s="26">
        <f>K156+L156+M156</f>
        <v>2898</v>
      </c>
    </row>
    <row r="157" spans="1:18" s="35" customFormat="1" ht="12.75">
      <c r="A157" s="29">
        <v>154</v>
      </c>
      <c r="B157" s="30">
        <v>154</v>
      </c>
      <c r="C157" s="30">
        <v>156</v>
      </c>
      <c r="D157" s="30">
        <v>155</v>
      </c>
      <c r="E157" s="30">
        <v>154</v>
      </c>
      <c r="F157" s="31">
        <v>155</v>
      </c>
      <c r="G157" s="32" t="s">
        <v>165</v>
      </c>
      <c r="H157" s="32">
        <v>30</v>
      </c>
      <c r="I157" s="33">
        <v>64</v>
      </c>
      <c r="J157" s="34">
        <v>60</v>
      </c>
      <c r="K157" s="23">
        <f>J157</f>
        <v>60</v>
      </c>
      <c r="L157" s="24">
        <f>IF(J157=64,36,0)</f>
        <v>0</v>
      </c>
      <c r="M157" s="25">
        <v>2837</v>
      </c>
      <c r="N157" s="26">
        <f>K157+L157+M157</f>
        <v>2897</v>
      </c>
      <c r="O157" s="67"/>
      <c r="P157" s="34"/>
      <c r="Q157" s="34"/>
      <c r="R157" s="34"/>
    </row>
    <row r="158" spans="1:14" ht="12.75">
      <c r="A158" s="29">
        <v>155</v>
      </c>
      <c r="B158" s="30">
        <v>153</v>
      </c>
      <c r="C158" s="30">
        <v>147</v>
      </c>
      <c r="D158" s="30">
        <v>145</v>
      </c>
      <c r="E158" s="30">
        <v>149</v>
      </c>
      <c r="F158" s="31">
        <v>150</v>
      </c>
      <c r="G158" s="32" t="s">
        <v>155</v>
      </c>
      <c r="H158" s="32">
        <v>30</v>
      </c>
      <c r="I158" s="33">
        <v>60</v>
      </c>
      <c r="J158" s="34">
        <v>55</v>
      </c>
      <c r="K158" s="23">
        <f>J158</f>
        <v>55</v>
      </c>
      <c r="L158" s="24">
        <f>IF(J158=64,36,0)</f>
        <v>0</v>
      </c>
      <c r="M158" s="25">
        <v>2840</v>
      </c>
      <c r="N158" s="26">
        <f>K158+L158+M158</f>
        <v>2895</v>
      </c>
    </row>
    <row r="159" spans="1:14" ht="12.75">
      <c r="A159" s="29">
        <v>156</v>
      </c>
      <c r="B159" s="30">
        <v>152</v>
      </c>
      <c r="C159" s="30">
        <v>153</v>
      </c>
      <c r="D159" s="30">
        <v>152</v>
      </c>
      <c r="E159" s="30">
        <v>144</v>
      </c>
      <c r="F159" s="31">
        <v>93</v>
      </c>
      <c r="G159" s="32" t="s">
        <v>162</v>
      </c>
      <c r="H159" s="32"/>
      <c r="I159" s="33">
        <v>64</v>
      </c>
      <c r="J159" s="34">
        <v>51</v>
      </c>
      <c r="K159" s="23">
        <f>J159</f>
        <v>51</v>
      </c>
      <c r="L159" s="24">
        <f>IF(J159=64,36,0)</f>
        <v>0</v>
      </c>
      <c r="M159" s="25">
        <v>2841</v>
      </c>
      <c r="N159" s="26">
        <f>K159+L159+M159</f>
        <v>2892</v>
      </c>
    </row>
    <row r="160" spans="1:14" ht="12.75">
      <c r="A160" s="29">
        <v>157</v>
      </c>
      <c r="B160" s="30">
        <v>156</v>
      </c>
      <c r="C160" s="30">
        <v>155</v>
      </c>
      <c r="D160" s="30">
        <v>157</v>
      </c>
      <c r="E160" s="30">
        <v>153</v>
      </c>
      <c r="F160" s="31">
        <v>142</v>
      </c>
      <c r="G160" s="32" t="s">
        <v>167</v>
      </c>
      <c r="H160" s="32">
        <v>30</v>
      </c>
      <c r="I160" s="33">
        <v>64</v>
      </c>
      <c r="J160" s="34">
        <v>55</v>
      </c>
      <c r="K160" s="23">
        <f>J160</f>
        <v>55</v>
      </c>
      <c r="L160" s="24">
        <f>IF(J160=64,36,0)</f>
        <v>0</v>
      </c>
      <c r="M160" s="25">
        <v>2836</v>
      </c>
      <c r="N160" s="26">
        <f>K160+L160+M160</f>
        <v>2891</v>
      </c>
    </row>
    <row r="161" spans="1:14" ht="12.75">
      <c r="A161" s="29">
        <v>158</v>
      </c>
      <c r="B161" s="30">
        <v>157</v>
      </c>
      <c r="C161" s="30">
        <v>157</v>
      </c>
      <c r="D161" s="30">
        <v>153</v>
      </c>
      <c r="E161" s="30">
        <v>148</v>
      </c>
      <c r="F161" s="31">
        <v>158</v>
      </c>
      <c r="G161" s="32" t="s">
        <v>163</v>
      </c>
      <c r="H161" s="32">
        <v>30</v>
      </c>
      <c r="I161" s="33">
        <v>56</v>
      </c>
      <c r="J161" s="34">
        <v>62</v>
      </c>
      <c r="K161" s="23">
        <f>J161</f>
        <v>62</v>
      </c>
      <c r="L161" s="24">
        <f>IF(J161=64,36,0)</f>
        <v>0</v>
      </c>
      <c r="M161" s="25">
        <v>2803</v>
      </c>
      <c r="N161" s="26">
        <f>K161+L161+M161</f>
        <v>2865</v>
      </c>
    </row>
    <row r="162" spans="1:14" ht="12.75">
      <c r="A162" s="29">
        <v>159</v>
      </c>
      <c r="B162" s="30">
        <v>158</v>
      </c>
      <c r="C162" s="30">
        <v>158</v>
      </c>
      <c r="D162" s="30">
        <v>158</v>
      </c>
      <c r="E162" s="30">
        <v>157</v>
      </c>
      <c r="F162" s="31">
        <v>153</v>
      </c>
      <c r="G162" s="32" t="s">
        <v>168</v>
      </c>
      <c r="H162" s="32">
        <v>30</v>
      </c>
      <c r="I162" s="33">
        <v>62</v>
      </c>
      <c r="J162" s="34">
        <v>59</v>
      </c>
      <c r="K162" s="23">
        <f>J162</f>
        <v>59</v>
      </c>
      <c r="L162" s="24">
        <f>IF(J162=64,36,0)</f>
        <v>0</v>
      </c>
      <c r="M162" s="25">
        <v>2799</v>
      </c>
      <c r="N162" s="26">
        <f>K162+L162+M162</f>
        <v>2858</v>
      </c>
    </row>
    <row r="163" spans="1:14" ht="12.75">
      <c r="A163" s="29">
        <v>160</v>
      </c>
      <c r="B163" s="30">
        <v>160</v>
      </c>
      <c r="C163" s="30">
        <v>163</v>
      </c>
      <c r="D163" s="30">
        <v>163</v>
      </c>
      <c r="E163" s="30">
        <v>163</v>
      </c>
      <c r="F163" s="31">
        <v>166</v>
      </c>
      <c r="G163" s="32" t="s">
        <v>173</v>
      </c>
      <c r="H163" s="32">
        <v>30</v>
      </c>
      <c r="I163" s="33">
        <v>63</v>
      </c>
      <c r="J163" s="34">
        <v>64</v>
      </c>
      <c r="K163" s="23">
        <f>J163</f>
        <v>64</v>
      </c>
      <c r="L163" s="24">
        <f>IF(J163=64,36,0)</f>
        <v>36</v>
      </c>
      <c r="M163" s="25">
        <v>2744</v>
      </c>
      <c r="N163" s="26">
        <f>K163+L163+M163</f>
        <v>2844</v>
      </c>
    </row>
    <row r="164" spans="1:14" ht="12.75">
      <c r="A164" s="29">
        <v>161</v>
      </c>
      <c r="B164" s="30">
        <v>161</v>
      </c>
      <c r="C164" s="30">
        <v>160</v>
      </c>
      <c r="D164" s="30">
        <v>160</v>
      </c>
      <c r="E164" s="30">
        <v>162</v>
      </c>
      <c r="F164" s="31">
        <v>163</v>
      </c>
      <c r="G164" s="32" t="s">
        <v>170</v>
      </c>
      <c r="H164" s="32">
        <v>30</v>
      </c>
      <c r="I164" s="33">
        <v>64</v>
      </c>
      <c r="J164" s="34">
        <v>60</v>
      </c>
      <c r="K164" s="23">
        <f>J164</f>
        <v>60</v>
      </c>
      <c r="L164" s="24">
        <f>IF(J164=64,36,0)</f>
        <v>0</v>
      </c>
      <c r="M164" s="25">
        <v>2741</v>
      </c>
      <c r="N164" s="26">
        <f>K164+L164+M164</f>
        <v>2801</v>
      </c>
    </row>
    <row r="165" spans="1:14" ht="12.75">
      <c r="A165" s="29">
        <v>162</v>
      </c>
      <c r="B165" s="30">
        <v>162</v>
      </c>
      <c r="C165" s="30">
        <v>162</v>
      </c>
      <c r="D165" s="30">
        <v>162</v>
      </c>
      <c r="E165" s="30">
        <v>161</v>
      </c>
      <c r="F165" s="31">
        <v>165</v>
      </c>
      <c r="G165" s="32" t="s">
        <v>172</v>
      </c>
      <c r="H165" s="32">
        <v>30</v>
      </c>
      <c r="I165" s="33">
        <v>63</v>
      </c>
      <c r="J165" s="34">
        <v>59</v>
      </c>
      <c r="K165" s="23">
        <f>J165</f>
        <v>59</v>
      </c>
      <c r="L165" s="24">
        <f>IF(J165=64,36,0)</f>
        <v>0</v>
      </c>
      <c r="M165" s="25">
        <v>2720</v>
      </c>
      <c r="N165" s="26">
        <f>K165+L165+M165</f>
        <v>2779</v>
      </c>
    </row>
    <row r="166" spans="1:14" ht="12.75">
      <c r="A166" s="29">
        <v>163</v>
      </c>
      <c r="B166" s="30">
        <v>163</v>
      </c>
      <c r="C166" s="30">
        <v>161</v>
      </c>
      <c r="D166" s="30">
        <v>161</v>
      </c>
      <c r="E166" s="30">
        <v>160</v>
      </c>
      <c r="F166" s="31">
        <v>156</v>
      </c>
      <c r="G166" s="32" t="s">
        <v>171</v>
      </c>
      <c r="H166" s="32">
        <v>30</v>
      </c>
      <c r="I166" s="33">
        <v>63</v>
      </c>
      <c r="J166" s="34">
        <v>49</v>
      </c>
      <c r="K166" s="23">
        <f>J166</f>
        <v>49</v>
      </c>
      <c r="L166" s="24">
        <f>IF(J166=64,36,0)</f>
        <v>0</v>
      </c>
      <c r="M166" s="25">
        <v>2718</v>
      </c>
      <c r="N166" s="26">
        <f>K166+L166+M166</f>
        <v>2767</v>
      </c>
    </row>
    <row r="167" spans="1:14" ht="12.75">
      <c r="A167" s="29">
        <v>164</v>
      </c>
      <c r="B167" s="30">
        <v>164</v>
      </c>
      <c r="C167" s="30">
        <v>164</v>
      </c>
      <c r="D167" s="30">
        <v>165</v>
      </c>
      <c r="E167" s="30">
        <v>166</v>
      </c>
      <c r="F167" s="31">
        <v>164</v>
      </c>
      <c r="G167" s="32" t="s">
        <v>175</v>
      </c>
      <c r="H167" s="32">
        <v>30</v>
      </c>
      <c r="I167" s="33">
        <v>64</v>
      </c>
      <c r="J167" s="34">
        <v>56</v>
      </c>
      <c r="K167" s="23">
        <f>J167</f>
        <v>56</v>
      </c>
      <c r="L167" s="24">
        <f>IF(J167=64,36,0)</f>
        <v>0</v>
      </c>
      <c r="M167" s="25">
        <v>2666</v>
      </c>
      <c r="N167" s="26">
        <f>K167+L167+M167</f>
        <v>2722</v>
      </c>
    </row>
    <row r="168" spans="1:14" ht="12.75">
      <c r="A168" s="29">
        <v>165</v>
      </c>
      <c r="B168" s="30">
        <v>165</v>
      </c>
      <c r="C168" s="30">
        <v>165</v>
      </c>
      <c r="D168" s="30">
        <v>164</v>
      </c>
      <c r="E168" s="30">
        <v>165</v>
      </c>
      <c r="F168" s="31">
        <v>162</v>
      </c>
      <c r="G168" s="32" t="s">
        <v>174</v>
      </c>
      <c r="H168" s="32"/>
      <c r="I168" s="33">
        <v>57</v>
      </c>
      <c r="J168" s="34">
        <v>46</v>
      </c>
      <c r="K168" s="23">
        <f>J168</f>
        <v>46</v>
      </c>
      <c r="L168" s="24">
        <f>IF(J168=64,36,0)</f>
        <v>0</v>
      </c>
      <c r="M168" s="25">
        <v>2591</v>
      </c>
      <c r="N168" s="26">
        <f>K168+L168+M168</f>
        <v>2637</v>
      </c>
    </row>
    <row r="169" spans="1:14" ht="13.5" thickBot="1">
      <c r="A169" s="39">
        <v>166</v>
      </c>
      <c r="B169" s="40">
        <v>166</v>
      </c>
      <c r="C169" s="40">
        <v>166</v>
      </c>
      <c r="D169" s="40">
        <v>166</v>
      </c>
      <c r="E169" s="40">
        <v>164</v>
      </c>
      <c r="F169" s="41">
        <v>145</v>
      </c>
      <c r="G169" s="42" t="s">
        <v>176</v>
      </c>
      <c r="H169" s="42"/>
      <c r="I169" s="43">
        <v>34</v>
      </c>
      <c r="J169" s="44">
        <v>29</v>
      </c>
      <c r="K169" s="45">
        <f>J169</f>
        <v>29</v>
      </c>
      <c r="L169" s="61">
        <f>IF(J169=64,36,0)</f>
        <v>0</v>
      </c>
      <c r="M169" s="46">
        <v>2458</v>
      </c>
      <c r="N169" s="47">
        <f>K169+L169+M169</f>
        <v>2487</v>
      </c>
    </row>
    <row r="170" spans="7:18" s="35" customFormat="1" ht="12" customHeight="1" thickTop="1">
      <c r="G170" s="48"/>
      <c r="H170" s="48"/>
      <c r="I170" s="49"/>
      <c r="J170" s="49"/>
      <c r="K170" s="51"/>
      <c r="L170" s="52"/>
      <c r="M170" s="52"/>
      <c r="N170" s="52"/>
      <c r="O170" s="67"/>
      <c r="P170" s="34"/>
      <c r="Q170" s="34"/>
      <c r="R170" s="34"/>
    </row>
    <row r="171" spans="9:12" ht="12" customHeight="1">
      <c r="I171" s="34"/>
      <c r="J171" s="13"/>
      <c r="L171" s="55" t="s">
        <v>177</v>
      </c>
    </row>
    <row r="172" spans="9:12" ht="12" customHeight="1">
      <c r="I172" s="34"/>
      <c r="J172" s="13"/>
      <c r="L172" s="56" t="s">
        <v>177</v>
      </c>
    </row>
    <row r="173" spans="9:10" ht="12" customHeight="1">
      <c r="I173" s="34"/>
      <c r="J173" s="13"/>
    </row>
    <row r="174" spans="9:10" ht="12" customHeight="1">
      <c r="I174" s="34"/>
      <c r="J174" s="13"/>
    </row>
    <row r="175" spans="9:10" ht="12" customHeight="1">
      <c r="I175" s="34"/>
      <c r="J175" s="13"/>
    </row>
    <row r="176" spans="9:10" ht="12" customHeight="1">
      <c r="I176" s="34"/>
      <c r="J176" s="13"/>
    </row>
    <row r="177" spans="9:10" ht="12" customHeight="1">
      <c r="I177" s="34"/>
      <c r="J177" s="13"/>
    </row>
    <row r="178" spans="9:10" ht="12" customHeight="1">
      <c r="I178" s="34"/>
      <c r="J178" s="13"/>
    </row>
    <row r="179" spans="9:10" ht="12" customHeight="1">
      <c r="I179" s="34"/>
      <c r="J179" s="13"/>
    </row>
    <row r="180" spans="9:10" ht="12" customHeight="1">
      <c r="I180" s="34"/>
      <c r="J180" s="13"/>
    </row>
    <row r="181" spans="9:10" ht="12" customHeight="1">
      <c r="I181" s="34"/>
      <c r="J181" s="13"/>
    </row>
    <row r="182" spans="9:10" ht="12" customHeight="1">
      <c r="I182" s="34"/>
      <c r="J182" s="13"/>
    </row>
    <row r="183" spans="9:10" ht="12" customHeight="1">
      <c r="I183" s="34"/>
      <c r="J183" s="13"/>
    </row>
    <row r="184" spans="9:10" ht="12" customHeight="1">
      <c r="I184" s="34"/>
      <c r="J184" s="13"/>
    </row>
    <row r="185" spans="9:10" ht="12" customHeight="1">
      <c r="I185" s="34"/>
      <c r="J185" s="13"/>
    </row>
    <row r="186" spans="9:10" ht="12" customHeight="1">
      <c r="I186" s="34"/>
      <c r="J186" s="13"/>
    </row>
    <row r="187" spans="9:10" ht="12" customHeight="1">
      <c r="I187" s="34"/>
      <c r="J187" s="13"/>
    </row>
    <row r="188" spans="9:10" ht="12" customHeight="1">
      <c r="I188" s="34"/>
      <c r="J188" s="13"/>
    </row>
    <row r="189" spans="9:10" ht="12" customHeight="1">
      <c r="I189" s="34"/>
      <c r="J189" s="13"/>
    </row>
    <row r="190" spans="9:10" ht="12" customHeight="1">
      <c r="I190" s="34"/>
      <c r="J190" s="13"/>
    </row>
    <row r="191" spans="9:10" ht="12" customHeight="1">
      <c r="I191" s="34"/>
      <c r="J191" s="13"/>
    </row>
    <row r="192" spans="9:10" ht="12" customHeight="1">
      <c r="I192" s="34"/>
      <c r="J192" s="13"/>
    </row>
    <row r="193" spans="9:10" ht="12" customHeight="1">
      <c r="I193" s="34"/>
      <c r="J193" s="13"/>
    </row>
    <row r="194" spans="9:10" ht="12" customHeight="1">
      <c r="I194" s="34"/>
      <c r="J194" s="13"/>
    </row>
    <row r="195" spans="9:10" ht="12" customHeight="1">
      <c r="I195" s="34"/>
      <c r="J195" s="13"/>
    </row>
    <row r="196" spans="9:10" ht="12" customHeight="1">
      <c r="I196" s="34"/>
      <c r="J196" s="13"/>
    </row>
    <row r="197" spans="9:10" ht="12" customHeight="1">
      <c r="I197" s="34"/>
      <c r="J197" s="13"/>
    </row>
    <row r="198" spans="9:10" ht="12" customHeight="1">
      <c r="I198" s="34"/>
      <c r="J198" s="13"/>
    </row>
    <row r="199" spans="9:10" ht="12" customHeight="1">
      <c r="I199" s="34"/>
      <c r="J199" s="13"/>
    </row>
    <row r="200" spans="9:10" ht="12" customHeight="1">
      <c r="I200" s="34"/>
      <c r="J200" s="13"/>
    </row>
    <row r="201" spans="9:10" ht="12" customHeight="1">
      <c r="I201" s="34"/>
      <c r="J201" s="13"/>
    </row>
    <row r="202" spans="9:10" ht="12" customHeight="1">
      <c r="I202" s="34"/>
      <c r="J202" s="13"/>
    </row>
    <row r="203" spans="9:10" ht="12" customHeight="1">
      <c r="I203" s="34"/>
      <c r="J203" s="13"/>
    </row>
    <row r="204" spans="9:10" ht="12" customHeight="1">
      <c r="I204" s="34"/>
      <c r="J204" s="13"/>
    </row>
    <row r="205" spans="9:10" ht="12" customHeight="1">
      <c r="I205" s="34"/>
      <c r="J205" s="13"/>
    </row>
    <row r="206" spans="9:10" ht="12" customHeight="1">
      <c r="I206" s="34"/>
      <c r="J206" s="13"/>
    </row>
    <row r="207" spans="9:10" ht="12" customHeight="1">
      <c r="I207" s="34"/>
      <c r="J207" s="13"/>
    </row>
    <row r="208" spans="9:10" ht="12" customHeight="1">
      <c r="I208" s="34"/>
      <c r="J208" s="13"/>
    </row>
    <row r="209" spans="9:10" ht="12" customHeight="1">
      <c r="I209" s="34"/>
      <c r="J209" s="13"/>
    </row>
    <row r="210" spans="9:10" ht="12" customHeight="1">
      <c r="I210" s="34"/>
      <c r="J210" s="13"/>
    </row>
    <row r="211" spans="9:10" ht="12" customHeight="1">
      <c r="I211" s="34"/>
      <c r="J211" s="13"/>
    </row>
    <row r="212" spans="9:10" ht="12" customHeight="1">
      <c r="I212" s="34"/>
      <c r="J212" s="13"/>
    </row>
    <row r="213" spans="9:10" ht="12" customHeight="1">
      <c r="I213" s="34"/>
      <c r="J213" s="13"/>
    </row>
    <row r="214" spans="9:10" ht="12" customHeight="1">
      <c r="I214" s="34"/>
      <c r="J214" s="13"/>
    </row>
    <row r="215" spans="9:10" ht="12" customHeight="1">
      <c r="I215" s="34"/>
      <c r="J215" s="13"/>
    </row>
    <row r="216" spans="9:10" ht="12" customHeight="1">
      <c r="I216" s="34"/>
      <c r="J216" s="13"/>
    </row>
    <row r="217" spans="9:10" ht="12" customHeight="1">
      <c r="I217" s="34"/>
      <c r="J217" s="13"/>
    </row>
    <row r="218" spans="9:10" ht="12" customHeight="1">
      <c r="I218" s="34"/>
      <c r="J218" s="13"/>
    </row>
    <row r="219" spans="9:10" ht="12" customHeight="1">
      <c r="I219" s="34"/>
      <c r="J219" s="13"/>
    </row>
    <row r="220" spans="9:10" ht="12" customHeight="1">
      <c r="I220" s="34"/>
      <c r="J220" s="13"/>
    </row>
    <row r="221" spans="9:10" ht="12" customHeight="1">
      <c r="I221" s="34"/>
      <c r="J221" s="13"/>
    </row>
    <row r="222" spans="9:10" ht="12" customHeight="1">
      <c r="I222" s="34"/>
      <c r="J222" s="13"/>
    </row>
    <row r="223" spans="9:10" ht="12" customHeight="1">
      <c r="I223" s="34"/>
      <c r="J223" s="13"/>
    </row>
    <row r="224" spans="9:10" ht="12" customHeight="1">
      <c r="I224" s="34"/>
      <c r="J224" s="13"/>
    </row>
    <row r="225" spans="9:10" ht="12" customHeight="1">
      <c r="I225" s="34"/>
      <c r="J225" s="13"/>
    </row>
    <row r="226" spans="9:10" ht="12" customHeight="1">
      <c r="I226" s="34"/>
      <c r="J226" s="13"/>
    </row>
    <row r="227" spans="9:10" ht="12" customHeight="1">
      <c r="I227" s="34"/>
      <c r="J227" s="13"/>
    </row>
    <row r="228" spans="9:10" ht="12" customHeight="1">
      <c r="I228" s="34"/>
      <c r="J228" s="13"/>
    </row>
    <row r="229" spans="9:10" ht="12" customHeight="1">
      <c r="I229" s="34"/>
      <c r="J229" s="13"/>
    </row>
    <row r="230" spans="9:10" ht="12" customHeight="1">
      <c r="I230" s="34"/>
      <c r="J230" s="13"/>
    </row>
    <row r="231" spans="9:10" ht="12" customHeight="1">
      <c r="I231" s="34"/>
      <c r="J231" s="13"/>
    </row>
    <row r="232" spans="9:10" ht="12" customHeight="1">
      <c r="I232" s="34"/>
      <c r="J232" s="13"/>
    </row>
    <row r="233" spans="9:10" ht="12" customHeight="1">
      <c r="I233" s="34"/>
      <c r="J233" s="13"/>
    </row>
    <row r="234" spans="9:10" ht="12" customHeight="1">
      <c r="I234" s="34"/>
      <c r="J234" s="13"/>
    </row>
    <row r="235" spans="9:10" ht="12" customHeight="1">
      <c r="I235" s="34"/>
      <c r="J235" s="13"/>
    </row>
    <row r="236" spans="9:10" ht="12" customHeight="1">
      <c r="I236" s="34"/>
      <c r="J236" s="13"/>
    </row>
    <row r="237" spans="9:10" ht="12" customHeight="1">
      <c r="I237" s="34"/>
      <c r="J237" s="13"/>
    </row>
    <row r="238" spans="9:10" ht="12" customHeight="1">
      <c r="I238" s="34"/>
      <c r="J238" s="13"/>
    </row>
    <row r="239" spans="9:10" ht="12" customHeight="1">
      <c r="I239" s="34"/>
      <c r="J239" s="13"/>
    </row>
    <row r="240" spans="9:10" ht="12" customHeight="1">
      <c r="I240" s="57"/>
      <c r="J240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J Diebel</dc:creator>
  <cp:keywords/>
  <dc:description/>
  <cp:lastModifiedBy>James J Diebel</cp:lastModifiedBy>
  <dcterms:created xsi:type="dcterms:W3CDTF">2024-03-31T05:14:46Z</dcterms:created>
  <dcterms:modified xsi:type="dcterms:W3CDTF">2024-04-07T04:44:43Z</dcterms:modified>
  <cp:category/>
  <cp:version/>
  <cp:contentType/>
  <cp:contentStatus/>
</cp:coreProperties>
</file>